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showInkAnnotation="0" autoCompressPictures="0"/>
  <mc:AlternateContent xmlns:mc="http://schemas.openxmlformats.org/markup-compatibility/2006">
    <mc:Choice Requires="x15">
      <x15ac:absPath xmlns:x15ac="http://schemas.microsoft.com/office/spreadsheetml/2010/11/ac" url="/Users/brittaniedougherty/LTMG Dropbox/LTMG - MARKETING/Collateral/Lead Magnets/"/>
    </mc:Choice>
  </mc:AlternateContent>
  <xr:revisionPtr revIDLastSave="0" documentId="13_ncr:1_{715AC491-1D34-114D-9D63-1478A4A25B63}" xr6:coauthVersionLast="46" xr6:coauthVersionMax="46" xr10:uidLastSave="{00000000-0000-0000-0000-000000000000}"/>
  <bookViews>
    <workbookView xWindow="0" yWindow="0" windowWidth="38400" windowHeight="21600" tabRatio="714" xr2:uid="{00000000-000D-0000-FFFF-FFFF00000000}"/>
  </bookViews>
  <sheets>
    <sheet name="Instructions" sheetId="9" r:id="rId1"/>
    <sheet name="Marketing Budget" sheetId="3" r:id="rId2"/>
    <sheet name="Actual vs Budget" sheetId="5" r:id="rId3"/>
    <sheet name="Spending Summary" sheetId="6" r:id="rId4"/>
    <sheet name="Budget Category Breakdown" sheetId="7" r:id="rId5"/>
  </sheets>
  <definedNames>
    <definedName name="GoalState">#REF!</definedName>
    <definedName name="_xlnm.Print_Area" localSheetId="2">'Actual vs Budget'!$A$1:$T$38</definedName>
    <definedName name="_xlnm.Print_Area" localSheetId="4">'Budget Category Breakdown'!$A$1:$Q$35</definedName>
    <definedName name="_xlnm.Print_Area" localSheetId="0">Instructions!$A$1:$L$9</definedName>
    <definedName name="_xlnm.Print_Area" localSheetId="1">'Marketing Budget'!$A$1:$R$15</definedName>
    <definedName name="_xlnm.Print_Area" localSheetId="3">'Spending Summary'!$A$1:$Q$35</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5" i="3" l="1"/>
  <c r="Q5" i="3"/>
  <c r="P6" i="3"/>
  <c r="P7" i="3"/>
  <c r="P8" i="3"/>
  <c r="P9" i="3"/>
  <c r="P10" i="3"/>
  <c r="P11" i="3"/>
  <c r="P12" i="3"/>
  <c r="P13" i="3"/>
  <c r="P14" i="3"/>
  <c r="C14" i="3"/>
  <c r="R14" i="3"/>
  <c r="R11" i="3"/>
  <c r="R10" i="3"/>
  <c r="Q9" i="3"/>
  <c r="Q8" i="3"/>
  <c r="Q10" i="3"/>
  <c r="Q6" i="3"/>
  <c r="M16" i="3"/>
  <c r="E16" i="3"/>
  <c r="R9" i="3"/>
  <c r="R7" i="3"/>
  <c r="R6" i="3"/>
  <c r="Q11" i="3"/>
  <c r="R5" i="3"/>
  <c r="Q13" i="3"/>
  <c r="D14" i="3"/>
  <c r="E14" i="3"/>
  <c r="F14" i="3"/>
  <c r="G14" i="3"/>
  <c r="H14" i="3"/>
  <c r="I14" i="3"/>
  <c r="J14" i="3"/>
  <c r="K14" i="3"/>
  <c r="L14" i="3"/>
  <c r="M14" i="3"/>
  <c r="N14" i="3"/>
  <c r="O14" i="3"/>
  <c r="Q12" i="3"/>
  <c r="R12" i="3"/>
  <c r="H16" i="3"/>
  <c r="Q7" i="3"/>
  <c r="O16" i="3"/>
  <c r="K16" i="3"/>
  <c r="F16" i="3"/>
  <c r="I16" i="3"/>
  <c r="R13" i="3"/>
  <c r="R8" i="3"/>
  <c r="G16" i="3"/>
  <c r="L16" i="3"/>
  <c r="D16" i="3"/>
  <c r="J16" i="3"/>
  <c r="N16" i="3"/>
  <c r="E15" i="3"/>
  <c r="F15" i="3"/>
  <c r="G15" i="3"/>
  <c r="H15" i="3"/>
  <c r="I15" i="3"/>
  <c r="J15" i="3"/>
  <c r="K15" i="3"/>
  <c r="L15" i="3"/>
  <c r="M15" i="3"/>
  <c r="N15" i="3"/>
  <c r="O15" i="3"/>
  <c r="Q14" i="3"/>
  <c r="D15" i="3"/>
</calcChain>
</file>

<file path=xl/sharedStrings.xml><?xml version="1.0" encoding="utf-8"?>
<sst xmlns="http://schemas.openxmlformats.org/spreadsheetml/2006/main" count="42" uniqueCount="39">
  <si>
    <t>Jan</t>
  </si>
  <si>
    <t>Feb</t>
  </si>
  <si>
    <t>Mar</t>
  </si>
  <si>
    <t>Apr</t>
  </si>
  <si>
    <t>May</t>
  </si>
  <si>
    <t>Jun</t>
  </si>
  <si>
    <t>Jul</t>
  </si>
  <si>
    <t>Aug</t>
  </si>
  <si>
    <t>Sep</t>
  </si>
  <si>
    <t>Oct</t>
  </si>
  <si>
    <t>Nov</t>
  </si>
  <si>
    <t>Dec</t>
  </si>
  <si>
    <t>Spending by Month</t>
  </si>
  <si>
    <t>Total Budget Allocation</t>
  </si>
  <si>
    <t>Budget Categories</t>
  </si>
  <si>
    <t>Totals</t>
  </si>
  <si>
    <t>Cumulative Spend</t>
  </si>
  <si>
    <t>Instructions</t>
  </si>
  <si>
    <t>3. View the automatically generated Dashboard charts in the "Actual vs. Budget",  "Spending Summary" and "Budget Category Breakdown" tabs.</t>
  </si>
  <si>
    <t>Public Relations</t>
  </si>
  <si>
    <t>Advertising (print)</t>
  </si>
  <si>
    <t>Advertising (online)</t>
  </si>
  <si>
    <t>Events &amp; Sponsorships</t>
  </si>
  <si>
    <t>Year To 
Date Spend</t>
  </si>
  <si>
    <t xml:space="preserve">Budget
Remaining </t>
  </si>
  <si>
    <t>% 
Remaining</t>
  </si>
  <si>
    <t>Annual
Budget</t>
  </si>
  <si>
    <t xml:space="preserve">Monthly Spend </t>
  </si>
  <si>
    <t>2. Enter your total annual budget, and track your spending by inserting the actual amount of money spent every month for each category. Only enter data in the white cells, the grey cells are automatically calculated for you.</t>
  </si>
  <si>
    <t>Marketing Communications Budget</t>
  </si>
  <si>
    <t>Use this tool to set and track your marketing communications budget.</t>
  </si>
  <si>
    <t>Marcomm Budget</t>
  </si>
  <si>
    <t>Content Marketing</t>
  </si>
  <si>
    <t>Marketing Automation/Email</t>
  </si>
  <si>
    <t>SEO/Website</t>
  </si>
  <si>
    <t>Internal Communications/Sales Enablement</t>
  </si>
  <si>
    <t xml:space="preserve">1. In the "Marketing Budget" tab, record your budget categories and allocated budgets. </t>
  </si>
  <si>
    <t>Marketing Budget</t>
  </si>
  <si>
    <t>Branding/Creative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</si>
</sst>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s>
  <fonts count="44" x14ac:knownFonts="1">
    <font>
      <sz val="10"/>
      <name val="Arial"/>
      <family val="2"/>
    </font>
    <font>
      <sz val="10"/>
      <name val="Arial"/>
      <family val="2"/>
    </font>
    <font>
      <sz val="8"/>
      <name val="Arial"/>
      <family val="2"/>
    </font>
    <font>
      <b/>
      <sz val="10"/>
      <name val="Arial"/>
      <family val="2"/>
    </font>
    <font>
      <sz val="10"/>
      <name val="Verdana"/>
      <family val="2"/>
    </font>
    <font>
      <sz val="8"/>
      <color indexed="63"/>
      <name val="Verdana"/>
      <family val="2"/>
    </font>
    <font>
      <sz val="8"/>
      <color indexed="23"/>
      <name val="Verdana"/>
      <family val="2"/>
    </font>
    <font>
      <sz val="10"/>
      <color indexed="63"/>
      <name val="Verdana"/>
      <family val="2"/>
    </font>
    <font>
      <sz val="10"/>
      <color indexed="23"/>
      <name val="Verdana"/>
      <family val="2"/>
    </font>
    <font>
      <b/>
      <sz val="8"/>
      <color indexed="63"/>
      <name val="Verdana"/>
      <family val="2"/>
    </font>
    <font>
      <sz val="11"/>
      <color indexed="8"/>
      <name val="Calibri"/>
      <family val="2"/>
    </font>
    <font>
      <sz val="10"/>
      <color theme="2" tint="-0.749992370372631"/>
      <name val="Arial"/>
      <family val="2"/>
    </font>
    <font>
      <sz val="12"/>
      <color theme="2" tint="-0.749992370372631"/>
      <name val="Helvetica Light"/>
    </font>
    <font>
      <sz val="10"/>
      <color theme="0"/>
      <name val="Arial"/>
      <family val="2"/>
    </font>
    <font>
      <sz val="24"/>
      <color theme="2" tint="-0.749992370372631"/>
      <name val="Calibri"/>
      <family val="2"/>
    </font>
    <font>
      <sz val="12"/>
      <color theme="1"/>
      <name val="Calibri"/>
      <family val="2"/>
      <scheme val="minor"/>
    </font>
    <font>
      <sz val="12"/>
      <color theme="0"/>
      <name val="Calibri"/>
      <family val="2"/>
      <scheme val="minor"/>
    </font>
    <font>
      <sz val="12"/>
      <color rgb="FF9C0006"/>
      <name val="Calibri"/>
      <family val="2"/>
      <scheme val="minor"/>
    </font>
    <font>
      <b/>
      <sz val="12"/>
      <color rgb="FFFA7D00"/>
      <name val="Calibri"/>
      <family val="2"/>
      <scheme val="minor"/>
    </font>
    <font>
      <b/>
      <sz val="12"/>
      <color theme="0"/>
      <name val="Calibri"/>
      <family val="2"/>
      <scheme val="minor"/>
    </font>
    <font>
      <i/>
      <sz val="12"/>
      <color rgb="FF7F7F7F"/>
      <name val="Calibri"/>
      <family val="2"/>
      <scheme val="minor"/>
    </font>
    <font>
      <sz val="12"/>
      <color rgb="FF006100"/>
      <name val="Calibri"/>
      <family val="2"/>
      <scheme val="minor"/>
    </font>
    <font>
      <sz val="12"/>
      <color rgb="FF3F3F76"/>
      <name val="Calibri"/>
      <family val="2"/>
      <scheme val="minor"/>
    </font>
    <font>
      <sz val="12"/>
      <color rgb="FFFA7D00"/>
      <name val="Calibri"/>
      <family val="2"/>
      <scheme val="minor"/>
    </font>
    <font>
      <sz val="12"/>
      <color rgb="FF9C5700"/>
      <name val="Calibri"/>
      <family val="2"/>
      <scheme val="minor"/>
    </font>
    <font>
      <b/>
      <sz val="12"/>
      <color rgb="FF3F3F3F"/>
      <name val="Calibri"/>
      <family val="2"/>
      <scheme val="minor"/>
    </font>
    <font>
      <b/>
      <sz val="14"/>
      <color theme="0"/>
      <name val="Arial"/>
      <family val="2"/>
    </font>
    <font>
      <sz val="12"/>
      <color rgb="FF404141"/>
      <name val="Arial"/>
      <family val="2"/>
    </font>
    <font>
      <b/>
      <sz val="20"/>
      <color rgb="FF404041"/>
      <name val="Arial"/>
      <family val="2"/>
    </font>
    <font>
      <b/>
      <sz val="14"/>
      <color rgb="FF378786"/>
      <name val="Arial"/>
      <family val="2"/>
    </font>
    <font>
      <b/>
      <sz val="14"/>
      <color rgb="FF404141"/>
      <name val="Arial"/>
      <family val="2"/>
    </font>
    <font>
      <sz val="18"/>
      <color indexed="9"/>
      <name val="Arial"/>
      <family val="2"/>
    </font>
    <font>
      <sz val="18"/>
      <color theme="3"/>
      <name val="Cambria"/>
      <family val="2"/>
      <scheme val="major"/>
    </font>
    <font>
      <b/>
      <sz val="12"/>
      <color theme="1"/>
      <name val="Calibri"/>
      <family val="2"/>
      <scheme val="minor"/>
    </font>
    <font>
      <sz val="12"/>
      <color rgb="FFFF0000"/>
      <name val="Calibri"/>
      <family val="2"/>
      <scheme val="minor"/>
    </font>
    <font>
      <sz val="12"/>
      <color theme="0"/>
      <name val="Arial"/>
      <family val="2"/>
    </font>
    <font>
      <b/>
      <sz val="10"/>
      <color theme="2" tint="-0.749992370372631"/>
      <name val="Arial"/>
      <family val="2"/>
    </font>
    <font>
      <sz val="14"/>
      <color theme="0"/>
      <name val="Arial"/>
      <family val="2"/>
    </font>
    <font>
      <b/>
      <sz val="12"/>
      <color rgb="FF404141"/>
      <name val="Arial"/>
      <family val="2"/>
    </font>
    <font>
      <b/>
      <sz val="12"/>
      <color theme="2" tint="-0.749992370372631"/>
      <name val="Arial"/>
      <family val="2"/>
    </font>
    <font>
      <b/>
      <sz val="12"/>
      <name val="Arial"/>
      <family val="2"/>
    </font>
    <font>
      <b/>
      <sz val="12"/>
      <color indexed="9"/>
      <name val="Arial"/>
      <family val="2"/>
    </font>
    <font>
      <b/>
      <sz val="13"/>
      <color rgb="FF378786"/>
      <name val="Arial"/>
      <family val="2"/>
    </font>
    <font>
      <b/>
      <sz val="14"/>
      <color indexed="9"/>
      <name val="Arial"/>
      <family val="2"/>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theme="2"/>
        <bgColor indexed="64"/>
      </patternFill>
    </fill>
    <fill>
      <gradientFill degree="270">
        <stop position="0">
          <color rgb="FF378786"/>
        </stop>
        <stop position="1">
          <color rgb="FF1B5569"/>
        </stop>
      </gradientFill>
    </fill>
    <fill>
      <patternFill patternType="solid">
        <fgColor theme="0" tint="-4.9989318521683403E-2"/>
        <bgColor indexed="64"/>
      </patternFill>
    </fill>
    <fill>
      <patternFill patternType="solid">
        <fgColor rgb="FF75AF5B"/>
        <bgColor indexed="64"/>
      </patternFill>
    </fill>
    <fill>
      <patternFill patternType="solid">
        <fgColor theme="0" tint="-0.14999847407452621"/>
        <bgColor indexed="64"/>
      </patternFill>
    </fill>
  </fills>
  <borders count="34">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0" tint="-4.9989318521683403E-2"/>
      </left>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2"/>
      </left>
      <right/>
      <top/>
      <bottom style="thin">
        <color indexed="22"/>
      </bottom>
      <diagonal/>
    </border>
    <border>
      <left style="thin">
        <color theme="0" tint="-4.9989318521683403E-2"/>
      </left>
      <right style="thin">
        <color theme="0" tint="-4.9989318521683403E-2"/>
      </right>
      <top style="thin">
        <color theme="0" tint="-4.9989318521683403E-2"/>
      </top>
      <bottom style="thin">
        <color theme="0"/>
      </bottom>
      <diagonal/>
    </border>
    <border>
      <left/>
      <right/>
      <top style="thin">
        <color theme="0" tint="-4.9989318521683403E-2"/>
      </top>
      <bottom/>
      <diagonal/>
    </border>
    <border>
      <left style="thin">
        <color theme="0" tint="-4.9989318521683403E-2"/>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theme="0" tint="-4.9989318521683403E-2"/>
      </bottom>
      <diagonal/>
    </border>
    <border>
      <left style="thin">
        <color theme="0" tint="-4.9989318521683403E-2"/>
      </left>
      <right style="thin">
        <color theme="0"/>
      </right>
      <top style="thin">
        <color theme="0" tint="-4.9989318521683403E-2"/>
      </top>
      <bottom style="thin">
        <color theme="0" tint="-4.9989318521683403E-2"/>
      </bottom>
      <diagonal/>
    </border>
    <border>
      <left style="thin">
        <color theme="0"/>
      </left>
      <right style="thin">
        <color theme="0"/>
      </right>
      <top style="thin">
        <color theme="0" tint="-4.9989318521683403E-2"/>
      </top>
      <bottom style="thin">
        <color theme="0" tint="-4.9989318521683403E-2"/>
      </bottom>
      <diagonal/>
    </border>
    <border>
      <left style="thin">
        <color theme="0"/>
      </left>
      <right style="thin">
        <color theme="0" tint="-4.9989318521683403E-2"/>
      </right>
      <top style="thin">
        <color theme="0" tint="-4.9989318521683403E-2"/>
      </top>
      <bottom style="thin">
        <color theme="0" tint="-4.9989318521683403E-2"/>
      </bottom>
      <diagonal/>
    </border>
    <border>
      <left/>
      <right style="thin">
        <color theme="0"/>
      </right>
      <top style="thin">
        <color theme="0"/>
      </top>
      <bottom style="thin">
        <color theme="0"/>
      </bottom>
      <diagonal/>
    </border>
    <border>
      <left/>
      <right style="thin">
        <color theme="0"/>
      </right>
      <top style="thin">
        <color theme="0"/>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theme="0"/>
      </right>
      <top style="thin">
        <color theme="0"/>
      </top>
      <bottom/>
      <diagonal/>
    </border>
    <border>
      <left style="thin">
        <color theme="0" tint="-4.9989318521683403E-2"/>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style="thin">
        <color theme="0" tint="-4.9989318521683403E-2"/>
      </bottom>
      <diagonal/>
    </border>
  </borders>
  <cellStyleXfs count="55">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7" fillId="26" borderId="0" applyNumberFormat="0" applyBorder="0" applyAlignment="0" applyProtection="0"/>
    <xf numFmtId="0" fontId="18" fillId="27" borderId="1" applyNumberFormat="0" applyAlignment="0" applyProtection="0"/>
    <xf numFmtId="0" fontId="19" fillId="28" borderId="2" applyNumberFormat="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xf numFmtId="0" fontId="21" fillId="29" borderId="0" applyNumberFormat="0" applyBorder="0" applyAlignment="0" applyProtection="0"/>
    <xf numFmtId="0" fontId="22" fillId="30" borderId="1" applyNumberFormat="0" applyAlignment="0" applyProtection="0"/>
    <xf numFmtId="0" fontId="23" fillId="0" borderId="3" applyNumberFormat="0" applyFill="0" applyAlignment="0" applyProtection="0"/>
    <xf numFmtId="0" fontId="24" fillId="31" borderId="0" applyNumberFormat="0" applyBorder="0" applyAlignment="0" applyProtection="0"/>
    <xf numFmtId="0" fontId="1" fillId="0" borderId="0"/>
    <xf numFmtId="0" fontId="4" fillId="0" borderId="0"/>
    <xf numFmtId="0" fontId="25" fillId="27" borderId="4" applyNumberFormat="0" applyAlignment="0" applyProtection="0"/>
    <xf numFmtId="9" fontId="10" fillId="0" borderId="0" applyFont="0" applyFill="0" applyBorder="0" applyAlignment="0" applyProtection="0"/>
    <xf numFmtId="0" fontId="32" fillId="0" borderId="0" applyNumberFormat="0" applyFill="0" applyBorder="0" applyAlignment="0" applyProtection="0"/>
    <xf numFmtId="0" fontId="33" fillId="0" borderId="5" applyNumberFormat="0" applyFill="0" applyAlignment="0" applyProtection="0"/>
    <xf numFmtId="0" fontId="34" fillId="0" borderId="0" applyNumberFormat="0" applyFill="0" applyBorder="0" applyAlignment="0" applyProtection="0"/>
    <xf numFmtId="0" fontId="26" fillId="33" borderId="6" applyBorder="0">
      <alignment horizontal="left" vertical="center" indent="1"/>
      <protection locked="0"/>
    </xf>
    <xf numFmtId="164" fontId="27" fillId="0" borderId="7">
      <alignment horizontal="center" vertical="center"/>
    </xf>
    <xf numFmtId="0" fontId="28" fillId="0" borderId="0">
      <alignment horizontal="right" vertical="center"/>
    </xf>
    <xf numFmtId="0" fontId="29" fillId="0" borderId="7">
      <alignment horizontal="left" vertical="center" indent="1"/>
    </xf>
    <xf numFmtId="0" fontId="27" fillId="0" borderId="7">
      <alignment horizontal="left" vertical="center" indent="1"/>
    </xf>
    <xf numFmtId="0" fontId="30" fillId="34" borderId="7">
      <alignment horizontal="left" vertical="center" indent="1"/>
    </xf>
    <xf numFmtId="0" fontId="31" fillId="35" borderId="8">
      <alignment horizontal="left" vertical="center" indent="1"/>
    </xf>
    <xf numFmtId="164" fontId="29" fillId="34" borderId="9">
      <alignment horizontal="center" vertical="center"/>
    </xf>
    <xf numFmtId="164" fontId="27" fillId="34" borderId="7">
      <alignment horizontal="center" vertical="center"/>
    </xf>
    <xf numFmtId="0" fontId="27" fillId="0" borderId="7">
      <alignment horizontal="left" vertical="center" indent="1"/>
    </xf>
  </cellStyleXfs>
  <cellXfs count="80">
    <xf numFmtId="0" fontId="0" fillId="0" borderId="0" xfId="0"/>
    <xf numFmtId="0" fontId="1" fillId="0" borderId="0" xfId="38"/>
    <xf numFmtId="0" fontId="14" fillId="0" borderId="0" xfId="38" applyFont="1" applyAlignment="1">
      <alignment vertical="center"/>
    </xf>
    <xf numFmtId="0" fontId="1" fillId="0" borderId="0" xfId="38" applyAlignment="1"/>
    <xf numFmtId="0" fontId="5" fillId="0" borderId="0" xfId="39" applyFont="1" applyBorder="1" applyAlignment="1">
      <alignment horizontal="left" vertical="top"/>
    </xf>
    <xf numFmtId="0" fontId="6" fillId="0" borderId="0" xfId="39" applyFont="1"/>
    <xf numFmtId="0" fontId="7" fillId="0" borderId="0" xfId="39" applyFont="1" applyBorder="1" applyAlignment="1"/>
    <xf numFmtId="0" fontId="8" fillId="0" borderId="0" xfId="39" applyFont="1"/>
    <xf numFmtId="0" fontId="7" fillId="0" borderId="0" xfId="39" applyFont="1" applyBorder="1" applyAlignment="1">
      <alignment horizontal="left"/>
    </xf>
    <xf numFmtId="0" fontId="9" fillId="0" borderId="0" xfId="39" applyFont="1" applyFill="1" applyAlignment="1">
      <alignment vertical="center"/>
    </xf>
    <xf numFmtId="0" fontId="8" fillId="0" borderId="0" xfId="39" applyFont="1" applyAlignment="1">
      <alignment vertical="center"/>
    </xf>
    <xf numFmtId="0" fontId="5" fillId="0" borderId="0" xfId="39" applyFont="1" applyFill="1"/>
    <xf numFmtId="0" fontId="8" fillId="0" borderId="0" xfId="39" applyFont="1" applyFill="1"/>
    <xf numFmtId="0" fontId="3" fillId="0" borderId="0" xfId="0" applyFont="1" applyAlignment="1">
      <alignment horizontal="center" vertical="center" wrapText="1"/>
    </xf>
    <xf numFmtId="0" fontId="29" fillId="0" borderId="7" xfId="48" applyFont="1" applyBorder="1" applyAlignment="1">
      <alignment horizontal="center" vertical="center" wrapText="1"/>
    </xf>
    <xf numFmtId="0" fontId="27" fillId="0" borderId="7" xfId="54" applyFont="1" applyBorder="1" applyAlignment="1">
      <alignment horizontal="left" vertical="center" wrapText="1" indent="1"/>
    </xf>
    <xf numFmtId="0" fontId="1" fillId="0" borderId="0" xfId="38" applyAlignment="1">
      <alignment wrapText="1"/>
    </xf>
    <xf numFmtId="0" fontId="28" fillId="0" borderId="0" xfId="47" applyBorder="1" applyAlignment="1">
      <alignment vertical="center" wrapText="1"/>
    </xf>
    <xf numFmtId="0" fontId="3" fillId="0" borderId="0" xfId="0" applyFont="1" applyAlignment="1">
      <alignment wrapText="1"/>
    </xf>
    <xf numFmtId="164" fontId="27" fillId="0" borderId="7" xfId="46" applyFont="1" applyBorder="1" applyAlignment="1">
      <alignment horizontal="center" vertical="center" wrapText="1"/>
    </xf>
    <xf numFmtId="9" fontId="37" fillId="0" borderId="19" xfId="30" applyNumberFormat="1" applyFont="1" applyBorder="1" applyAlignment="1">
      <alignment horizontal="center" vertical="center" wrapText="1"/>
    </xf>
    <xf numFmtId="0" fontId="36" fillId="0" borderId="0" xfId="0" applyFont="1" applyAlignment="1">
      <alignment vertical="center" wrapText="1"/>
    </xf>
    <xf numFmtId="0" fontId="3" fillId="0" borderId="0" xfId="0" applyFont="1" applyAlignment="1">
      <alignment vertical="center" wrapText="1"/>
    </xf>
    <xf numFmtId="164" fontId="38" fillId="34" borderId="24" xfId="50" applyNumberFormat="1" applyFont="1" applyBorder="1" applyAlignment="1">
      <alignment horizontal="center" vertical="center" wrapText="1"/>
    </xf>
    <xf numFmtId="164" fontId="38" fillId="34" borderId="25" xfId="50" applyNumberFormat="1" applyFont="1" applyBorder="1" applyAlignment="1">
      <alignment horizontal="center" vertical="center" wrapText="1"/>
    </xf>
    <xf numFmtId="9" fontId="35" fillId="32" borderId="24" xfId="30" applyNumberFormat="1" applyFont="1" applyFill="1" applyBorder="1" applyAlignment="1">
      <alignment horizontal="center" vertical="center" wrapText="1"/>
    </xf>
    <xf numFmtId="0" fontId="39" fillId="0" borderId="0" xfId="0" applyFont="1" applyAlignment="1">
      <alignment vertical="center" wrapText="1"/>
    </xf>
    <xf numFmtId="0" fontId="40" fillId="0" borderId="0" xfId="0" applyFont="1" applyAlignment="1">
      <alignment vertical="center" wrapText="1"/>
    </xf>
    <xf numFmtId="0" fontId="41" fillId="35" borderId="16" xfId="51" applyFont="1" applyBorder="1" applyAlignment="1">
      <alignment horizontal="right" vertical="center" wrapText="1"/>
    </xf>
    <xf numFmtId="164" fontId="41" fillId="35" borderId="7" xfId="51" applyNumberFormat="1" applyFont="1" applyBorder="1" applyAlignment="1">
      <alignment horizontal="center" vertical="center" wrapText="1"/>
    </xf>
    <xf numFmtId="0" fontId="41" fillId="35" borderId="18" xfId="51" applyFont="1" applyBorder="1" applyAlignment="1">
      <alignment horizontal="right" vertical="center" wrapText="1"/>
    </xf>
    <xf numFmtId="0" fontId="41" fillId="35" borderId="19" xfId="51" applyFont="1" applyBorder="1" applyAlignment="1">
      <alignment horizontal="right" vertical="center" wrapText="1"/>
    </xf>
    <xf numFmtId="0" fontId="39" fillId="0" borderId="0" xfId="0" applyFont="1" applyAlignment="1">
      <alignment wrapText="1"/>
    </xf>
    <xf numFmtId="0" fontId="40" fillId="0" borderId="0" xfId="0" applyFont="1" applyAlignment="1">
      <alignment wrapText="1"/>
    </xf>
    <xf numFmtId="0" fontId="13" fillId="0" borderId="0" xfId="0" applyFont="1" applyBorder="1" applyAlignment="1">
      <alignment wrapText="1"/>
    </xf>
    <xf numFmtId="0" fontId="35" fillId="0" borderId="0" xfId="0" applyFont="1" applyBorder="1" applyAlignment="1">
      <alignment vertical="center" wrapText="1"/>
    </xf>
    <xf numFmtId="164" fontId="35" fillId="0" borderId="0" xfId="0" applyNumberFormat="1" applyFont="1" applyBorder="1" applyAlignment="1">
      <alignment horizontal="right" vertical="center" wrapText="1"/>
    </xf>
    <xf numFmtId="0" fontId="11" fillId="0" borderId="0" xfId="0" applyFont="1" applyAlignment="1">
      <alignment wrapText="1"/>
    </xf>
    <xf numFmtId="1" fontId="11" fillId="0" borderId="0" xfId="0" applyNumberFormat="1" applyFont="1" applyAlignment="1">
      <alignment wrapText="1"/>
    </xf>
    <xf numFmtId="0" fontId="1" fillId="0" borderId="0" xfId="0" applyFont="1" applyAlignment="1">
      <alignment wrapText="1"/>
    </xf>
    <xf numFmtId="1" fontId="1" fillId="0" borderId="0" xfId="0" applyNumberFormat="1" applyFont="1" applyAlignment="1">
      <alignment wrapText="1"/>
    </xf>
    <xf numFmtId="0" fontId="30" fillId="34" borderId="23" xfId="50" applyFont="1" applyBorder="1" applyAlignment="1">
      <alignment horizontal="left" vertical="center" wrapText="1" indent="1"/>
    </xf>
    <xf numFmtId="164" fontId="30" fillId="36" borderId="27" xfId="50" applyNumberFormat="1" applyFont="1" applyFill="1" applyBorder="1" applyAlignment="1">
      <alignment horizontal="center" vertical="center" wrapText="1"/>
    </xf>
    <xf numFmtId="164" fontId="30" fillId="36" borderId="22" xfId="50" applyNumberFormat="1" applyFont="1" applyFill="1" applyBorder="1" applyAlignment="1">
      <alignment horizontal="center" vertical="center" wrapText="1"/>
    </xf>
    <xf numFmtId="0" fontId="28" fillId="0" borderId="16" xfId="47" applyBorder="1" applyAlignment="1">
      <alignment vertical="center" wrapText="1"/>
    </xf>
    <xf numFmtId="164" fontId="38" fillId="34" borderId="32" xfId="50" applyNumberFormat="1" applyFont="1" applyBorder="1" applyAlignment="1">
      <alignment horizontal="center" vertical="center" wrapText="1"/>
    </xf>
    <xf numFmtId="164" fontId="38" fillId="0" borderId="7" xfId="54" applyNumberFormat="1" applyFont="1" applyFill="1" applyBorder="1" applyAlignment="1">
      <alignment horizontal="center" vertical="center" wrapText="1"/>
    </xf>
    <xf numFmtId="164" fontId="27" fillId="34" borderId="26" xfId="53" applyFont="1" applyFill="1" applyBorder="1" applyAlignment="1">
      <alignment horizontal="center" vertical="center" wrapText="1"/>
    </xf>
    <xf numFmtId="164" fontId="27" fillId="34" borderId="21" xfId="53" applyFont="1" applyFill="1" applyBorder="1" applyAlignment="1">
      <alignment horizontal="center" vertical="center" wrapText="1"/>
    </xf>
    <xf numFmtId="0" fontId="43" fillId="35" borderId="6" xfId="51" applyFont="1" applyBorder="1" applyAlignment="1">
      <alignment horizontal="left" vertical="center" wrapText="1" indent="1"/>
    </xf>
    <xf numFmtId="0" fontId="12" fillId="0" borderId="0" xfId="39" applyFont="1" applyBorder="1" applyAlignment="1">
      <alignment horizontal="left" vertical="center" wrapText="1" indent="1"/>
    </xf>
    <xf numFmtId="0" fontId="5" fillId="0" borderId="0" xfId="39" applyFont="1" applyFill="1" applyAlignment="1">
      <alignment horizontal="left" vertical="center"/>
    </xf>
    <xf numFmtId="0" fontId="28" fillId="0" borderId="0" xfId="47" applyBorder="1" applyAlignment="1">
      <alignment horizontal="right" vertical="center"/>
    </xf>
    <xf numFmtId="0" fontId="26" fillId="33" borderId="6" xfId="45" applyBorder="1">
      <alignment horizontal="left" vertical="center" indent="1"/>
      <protection locked="0"/>
    </xf>
    <xf numFmtId="0" fontId="26" fillId="33" borderId="18" xfId="45" applyBorder="1">
      <alignment horizontal="left" vertical="center" indent="1"/>
      <protection locked="0"/>
    </xf>
    <xf numFmtId="0" fontId="26" fillId="33" borderId="19" xfId="45" applyBorder="1">
      <alignment horizontal="left" vertical="center" indent="1"/>
      <protection locked="0"/>
    </xf>
    <xf numFmtId="0" fontId="27" fillId="0" borderId="11" xfId="54" applyBorder="1" applyAlignment="1">
      <alignment horizontal="left" vertical="center" wrapText="1" indent="1"/>
    </xf>
    <xf numFmtId="0" fontId="27" fillId="0" borderId="10" xfId="54" applyBorder="1" applyAlignment="1">
      <alignment horizontal="left" vertical="center" wrapText="1" indent="1"/>
    </xf>
    <xf numFmtId="0" fontId="27" fillId="0" borderId="12" xfId="54" applyBorder="1" applyAlignment="1">
      <alignment horizontal="left" vertical="center" wrapText="1" indent="1"/>
    </xf>
    <xf numFmtId="0" fontId="27" fillId="0" borderId="13" xfId="54" applyBorder="1" applyAlignment="1">
      <alignment horizontal="left" vertical="center" wrapText="1" indent="1"/>
    </xf>
    <xf numFmtId="0" fontId="27" fillId="0" borderId="0" xfId="54" applyBorder="1" applyAlignment="1">
      <alignment horizontal="left" vertical="center" wrapText="1" indent="1"/>
    </xf>
    <xf numFmtId="0" fontId="27" fillId="0" borderId="14" xfId="54" applyBorder="1" applyAlignment="1">
      <alignment horizontal="left" vertical="center" wrapText="1" indent="1"/>
    </xf>
    <xf numFmtId="0" fontId="27" fillId="0" borderId="15" xfId="54" applyBorder="1" applyAlignment="1">
      <alignment horizontal="left" vertical="center" wrapText="1" indent="1"/>
    </xf>
    <xf numFmtId="0" fontId="27" fillId="0" borderId="16" xfId="54" applyBorder="1" applyAlignment="1">
      <alignment horizontal="left" vertical="center" wrapText="1" indent="1"/>
    </xf>
    <xf numFmtId="0" fontId="27" fillId="0" borderId="17" xfId="54" applyBorder="1" applyAlignment="1">
      <alignment horizontal="left" vertical="center" wrapText="1" indent="1"/>
    </xf>
    <xf numFmtId="0" fontId="28" fillId="0" borderId="16" xfId="47" applyBorder="1" applyAlignment="1">
      <alignment horizontal="right" vertical="center" wrapText="1"/>
    </xf>
    <xf numFmtId="0" fontId="26" fillId="33" borderId="11" xfId="45" applyFont="1" applyBorder="1" applyAlignment="1">
      <alignment horizontal="left" vertical="center" wrapText="1" indent="1"/>
      <protection locked="0"/>
    </xf>
    <xf numFmtId="0" fontId="26" fillId="33" borderId="10" xfId="45" applyFont="1" applyBorder="1" applyAlignment="1">
      <alignment horizontal="left" vertical="center" wrapText="1" indent="1"/>
      <protection locked="0"/>
    </xf>
    <xf numFmtId="0" fontId="26" fillId="33" borderId="12" xfId="45" applyFont="1" applyBorder="1" applyAlignment="1">
      <alignment horizontal="left" vertical="center" wrapText="1" indent="1"/>
      <protection locked="0"/>
    </xf>
    <xf numFmtId="0" fontId="29" fillId="0" borderId="20" xfId="48" applyFont="1" applyBorder="1" applyAlignment="1">
      <alignment horizontal="left" vertical="center" wrapText="1" indent="1"/>
    </xf>
    <xf numFmtId="0" fontId="29" fillId="0" borderId="28" xfId="48" applyFont="1" applyBorder="1" applyAlignment="1">
      <alignment horizontal="left" vertical="center" wrapText="1" indent="1"/>
    </xf>
    <xf numFmtId="0" fontId="42" fillId="0" borderId="7" xfId="48" applyFont="1" applyFill="1" applyBorder="1" applyAlignment="1">
      <alignment horizontal="center" vertical="center" wrapText="1"/>
    </xf>
    <xf numFmtId="0" fontId="29" fillId="0" borderId="6" xfId="48" applyFont="1" applyBorder="1" applyAlignment="1">
      <alignment horizontal="center" vertical="center" wrapText="1"/>
    </xf>
    <xf numFmtId="0" fontId="29" fillId="0" borderId="18" xfId="48" applyFont="1" applyBorder="1" applyAlignment="1">
      <alignment horizontal="center" vertical="center" wrapText="1"/>
    </xf>
    <xf numFmtId="0" fontId="29" fillId="0" borderId="19" xfId="48" applyFont="1" applyBorder="1" applyAlignment="1">
      <alignment horizontal="center" vertical="center" wrapText="1"/>
    </xf>
    <xf numFmtId="164" fontId="42" fillId="34" borderId="29" xfId="52" applyFont="1" applyFill="1" applyBorder="1" applyAlignment="1">
      <alignment horizontal="center" vertical="center" wrapText="1"/>
    </xf>
    <xf numFmtId="164" fontId="42" fillId="34" borderId="30" xfId="52" applyFont="1" applyFill="1" applyBorder="1" applyAlignment="1">
      <alignment horizontal="center" vertical="center" wrapText="1"/>
    </xf>
    <xf numFmtId="164" fontId="42" fillId="34" borderId="31" xfId="52" applyFont="1" applyFill="1" applyBorder="1" applyAlignment="1">
      <alignment horizontal="center" vertical="center" wrapText="1"/>
    </xf>
    <xf numFmtId="164" fontId="42" fillId="34" borderId="32" xfId="52" applyFont="1" applyFill="1" applyBorder="1" applyAlignment="1">
      <alignment horizontal="center" vertical="center" wrapText="1"/>
    </xf>
    <xf numFmtId="164" fontId="42" fillId="34" borderId="33" xfId="52" applyFont="1" applyFill="1" applyBorder="1" applyAlignment="1">
      <alignment horizontal="center" vertical="center" wrapText="1"/>
    </xf>
  </cellXfs>
  <cellStyles count="5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ustomBuiltin="1"/>
    <cellStyle name="Comma [0]" xfId="29" builtinId="6" customBuiltin="1"/>
    <cellStyle name="Currency" xfId="30" builtinId="4"/>
    <cellStyle name="Currency [0]" xfId="31" builtinId="7" customBuiltin="1"/>
    <cellStyle name="Currency 2" xfId="32" xr:uid="{00000000-0005-0000-0000-00001F000000}"/>
    <cellStyle name="Explanatory Text" xfId="33" builtinId="53" customBuiltin="1"/>
    <cellStyle name="Good" xfId="34" builtinId="26" customBuiltin="1"/>
    <cellStyle name="Input" xfId="35" builtinId="20" customBuiltin="1"/>
    <cellStyle name="Linked Cell" xfId="36" builtinId="24" customBuiltin="1"/>
    <cellStyle name="Neutral" xfId="37" builtinId="28" customBuiltin="1"/>
    <cellStyle name="Normal" xfId="0" builtinId="0"/>
    <cellStyle name="Normal 2" xfId="38" xr:uid="{00000000-0005-0000-0000-000026000000}"/>
    <cellStyle name="Normal 3" xfId="39" xr:uid="{00000000-0005-0000-0000-000027000000}"/>
    <cellStyle name="Output" xfId="40" builtinId="21" customBuiltin="1"/>
    <cellStyle name="Percent 2" xfId="41" xr:uid="{00000000-0005-0000-0000-000029000000}"/>
    <cellStyle name="Style 1" xfId="45" xr:uid="{00000000-0005-0000-0000-00002A000000}"/>
    <cellStyle name="Style 10" xfId="46" xr:uid="{00000000-0005-0000-0000-00002B000000}"/>
    <cellStyle name="Style 2" xfId="47" xr:uid="{00000000-0005-0000-0000-00002C000000}"/>
    <cellStyle name="Style 3" xfId="48" xr:uid="{00000000-0005-0000-0000-00002D000000}"/>
    <cellStyle name="Style 4" xfId="49" xr:uid="{00000000-0005-0000-0000-00002E000000}"/>
    <cellStyle name="Style 5" xfId="50" xr:uid="{00000000-0005-0000-0000-00002F000000}"/>
    <cellStyle name="Style 6" xfId="51" xr:uid="{00000000-0005-0000-0000-000030000000}"/>
    <cellStyle name="Style 7" xfId="52" xr:uid="{00000000-0005-0000-0000-000031000000}"/>
    <cellStyle name="Style 8" xfId="53" xr:uid="{00000000-0005-0000-0000-000032000000}"/>
    <cellStyle name="Style 9" xfId="54" xr:uid="{00000000-0005-0000-0000-000033000000}"/>
    <cellStyle name="Title" xfId="42" builtinId="15" customBuiltin="1"/>
    <cellStyle name="Total" xfId="43" builtinId="25" customBuiltin="1"/>
    <cellStyle name="Warning Text" xfId="44" builtinId="11" customBuiltin="1"/>
  </cellStyles>
  <dxfs count="7">
    <dxf>
      <font>
        <b/>
        <i val="0"/>
        <color theme="0"/>
      </font>
      <fill>
        <patternFill patternType="solid">
          <fgColor indexed="64"/>
          <bgColor rgb="FF75AF5B"/>
        </patternFill>
      </fill>
    </dxf>
    <dxf>
      <font>
        <b/>
        <i val="0"/>
        <color theme="0"/>
      </font>
      <fill>
        <patternFill>
          <bgColor rgb="FFF9B54C"/>
        </patternFill>
      </fill>
    </dxf>
    <dxf>
      <font>
        <b/>
        <i val="0"/>
        <color theme="0"/>
      </font>
      <fill>
        <patternFill>
          <bgColor rgb="FFD0363F"/>
        </patternFill>
      </fill>
    </dxf>
    <dxf>
      <font>
        <color theme="0"/>
      </font>
      <fill>
        <patternFill patternType="solid">
          <fgColor indexed="64"/>
          <bgColor rgb="FF75AF5B"/>
        </patternFill>
      </fill>
    </dxf>
    <dxf>
      <font>
        <b/>
        <i val="0"/>
        <color theme="0"/>
      </font>
      <fill>
        <patternFill>
          <bgColor rgb="FF75AF5B"/>
        </patternFill>
      </fill>
    </dxf>
    <dxf>
      <font>
        <b/>
        <i val="0"/>
        <color theme="0"/>
      </font>
      <fill>
        <patternFill>
          <bgColor rgb="FFF9B54C"/>
        </patternFill>
      </fill>
    </dxf>
    <dxf>
      <font>
        <b/>
        <i val="0"/>
        <color theme="0"/>
      </font>
      <fill>
        <patternFill>
          <bgColor rgb="FFD0363F"/>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04141"/>
      <color rgb="FFD0363F"/>
      <color rgb="FFCF363F"/>
      <color rgb="FF75AF5B"/>
      <color rgb="FF75913D"/>
      <color rgb="FF1B5569"/>
      <color rgb="FF378687"/>
      <color rgb="FFF9B54C"/>
      <color rgb="FFF26721"/>
      <color rgb="FFED17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378786"/>
                </a:solidFill>
                <a:latin typeface="Arial" panose="020B0604020202020204" pitchFamily="34" charset="0"/>
                <a:ea typeface="Helvetica Light"/>
                <a:cs typeface="Arial" panose="020B0604020202020204" pitchFamily="34" charset="0"/>
              </a:defRPr>
            </a:pPr>
            <a:r>
              <a:rPr lang="en-US" sz="1800" b="1">
                <a:solidFill>
                  <a:srgbClr val="378786"/>
                </a:solidFill>
                <a:latin typeface="Arial" panose="020B0604020202020204" pitchFamily="34" charset="0"/>
                <a:cs typeface="Arial" panose="020B0604020202020204" pitchFamily="34" charset="0"/>
              </a:rPr>
              <a:t>Actual Spend vs Budget</a:t>
            </a:r>
          </a:p>
        </c:rich>
      </c:tx>
      <c:layout>
        <c:manualLayout>
          <c:xMode val="edge"/>
          <c:yMode val="edge"/>
          <c:x val="0.40404975339621008"/>
          <c:y val="5.9153466312147747E-2"/>
        </c:manualLayout>
      </c:layout>
      <c:overlay val="0"/>
    </c:title>
    <c:autoTitleDeleted val="0"/>
    <c:plotArea>
      <c:layout>
        <c:manualLayout>
          <c:layoutTarget val="inner"/>
          <c:xMode val="edge"/>
          <c:yMode val="edge"/>
          <c:x val="6.0403651466643594E-2"/>
          <c:y val="0.2071264462216017"/>
          <c:w val="0.93206108851778147"/>
          <c:h val="0.69086532045293558"/>
        </c:manualLayout>
      </c:layout>
      <c:barChart>
        <c:barDir val="col"/>
        <c:grouping val="clustered"/>
        <c:varyColors val="0"/>
        <c:ser>
          <c:idx val="0"/>
          <c:order val="0"/>
          <c:tx>
            <c:v>Year to Date Spend</c:v>
          </c:tx>
          <c:spPr>
            <a:gradFill>
              <a:gsLst>
                <a:gs pos="0">
                  <a:srgbClr val="378786"/>
                </a:gs>
                <a:gs pos="100000">
                  <a:srgbClr val="1A5569"/>
                </a:gs>
              </a:gsLst>
              <a:lin ang="5400000" scaled="0"/>
            </a:gradFill>
            <a:ln w="25400">
              <a:noFill/>
            </a:ln>
          </c:spPr>
          <c:invertIfNegative val="0"/>
          <c:dLbls>
            <c:dLbl>
              <c:idx val="0"/>
              <c:layout>
                <c:manualLayout>
                  <c:x val="0"/>
                  <c:y val="5.235163075280508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501-42C1-86B9-AB5C0E4FB833}"/>
                </c:ext>
              </c:extLst>
            </c:dLbl>
            <c:spPr>
              <a:noFill/>
              <a:ln>
                <a:noFill/>
              </a:ln>
              <a:effectLst/>
            </c:spPr>
            <c:txPr>
              <a:bodyPr wrap="square" lIns="38100" tIns="19050" rIns="38100" bIns="19050" anchor="ctr">
                <a:spAutoFit/>
              </a:bodyPr>
              <a:lstStyle/>
              <a:p>
                <a:pPr>
                  <a:defRPr sz="1400" b="1">
                    <a:solidFill>
                      <a:schemeClr val="bg1">
                        <a:lumMod val="95000"/>
                      </a:schemeClr>
                    </a:solidFill>
                    <a:latin typeface="Arial" panose="020B0604020202020204" pitchFamily="34" charset="0"/>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'Marketing Budget'!$B$5:$B$13</c:f>
              <c:strCache>
                <c:ptCount val="9"/>
                <c:pt idx="0">
                  <c:v>Public Relations</c:v>
                </c:pt>
                <c:pt idx="1">
                  <c:v>Content Marketing</c:v>
                </c:pt>
                <c:pt idx="2">
                  <c:v>Advertising (print)</c:v>
                </c:pt>
                <c:pt idx="3">
                  <c:v>Advertising (online)</c:v>
                </c:pt>
                <c:pt idx="4">
                  <c:v>Events &amp; Sponsorships</c:v>
                </c:pt>
                <c:pt idx="5">
                  <c:v>Branding/Creative</c:v>
                </c:pt>
                <c:pt idx="6">
                  <c:v>Marketing Automation/Email</c:v>
                </c:pt>
                <c:pt idx="7">
                  <c:v>SEO/Website</c:v>
                </c:pt>
                <c:pt idx="8">
                  <c:v>Internal Communications/Sales Enablement</c:v>
                </c:pt>
              </c:strCache>
            </c:strRef>
          </c:cat>
          <c:val>
            <c:numRef>
              <c:f>'Marketing Budget'!$P$5:$P$13</c:f>
              <c:numCache>
                <c:formatCode>"$"#,##0</c:formatCode>
                <c:ptCount val="9"/>
                <c:pt idx="0">
                  <c:v>17000</c:v>
                </c:pt>
                <c:pt idx="1">
                  <c:v>34000</c:v>
                </c:pt>
                <c:pt idx="2">
                  <c:v>12000</c:v>
                </c:pt>
                <c:pt idx="3">
                  <c:v>28000</c:v>
                </c:pt>
                <c:pt idx="4">
                  <c:v>40000</c:v>
                </c:pt>
                <c:pt idx="5">
                  <c:v>40000</c:v>
                </c:pt>
                <c:pt idx="6">
                  <c:v>18000</c:v>
                </c:pt>
                <c:pt idx="7">
                  <c:v>7000</c:v>
                </c:pt>
                <c:pt idx="8">
                  <c:v>18000</c:v>
                </c:pt>
              </c:numCache>
            </c:numRef>
          </c:val>
          <c:extLst>
            <c:ext xmlns:c16="http://schemas.microsoft.com/office/drawing/2014/chart" uri="{C3380CC4-5D6E-409C-BE32-E72D297353CC}">
              <c16:uniqueId val="{00000000-7501-42C1-86B9-AB5C0E4FB833}"/>
            </c:ext>
          </c:extLst>
        </c:ser>
        <c:dLbls>
          <c:showLegendKey val="0"/>
          <c:showVal val="0"/>
          <c:showCatName val="0"/>
          <c:showSerName val="0"/>
          <c:showPercent val="0"/>
          <c:showBubbleSize val="0"/>
        </c:dLbls>
        <c:gapWidth val="25"/>
        <c:axId val="1678596928"/>
        <c:axId val="1678301760"/>
      </c:barChart>
      <c:lineChart>
        <c:grouping val="standard"/>
        <c:varyColors val="0"/>
        <c:ser>
          <c:idx val="1"/>
          <c:order val="1"/>
          <c:tx>
            <c:v>Budget</c:v>
          </c:tx>
          <c:spPr>
            <a:ln>
              <a:solidFill>
                <a:schemeClr val="bg1">
                  <a:lumMod val="50000"/>
                </a:schemeClr>
              </a:solidFill>
              <a:prstDash val="dash"/>
            </a:ln>
          </c:spPr>
          <c:marker>
            <c:symbol val="none"/>
          </c:marker>
          <c:dLbls>
            <c:dLbl>
              <c:idx val="0"/>
              <c:layout>
                <c:manualLayout>
                  <c:x val="-4.8310461192350967E-2"/>
                  <c:y val="-4.58865197261033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501-42C1-86B9-AB5C0E4FB833}"/>
                </c:ext>
              </c:extLst>
            </c:dLbl>
            <c:dLbl>
              <c:idx val="2"/>
              <c:layout>
                <c:manualLayout>
                  <c:x val="-4.5865449511118803E-2"/>
                  <c:y val="-7.4569700951657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01-42C1-86B9-AB5C0E4FB833}"/>
                </c:ext>
              </c:extLst>
            </c:dLbl>
            <c:dLbl>
              <c:idx val="4"/>
              <c:layout>
                <c:manualLayout>
                  <c:x val="-1.6195119840789134E-2"/>
                  <c:y val="-5.89243293740824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01-42C1-86B9-AB5C0E4FB833}"/>
                </c:ext>
              </c:extLst>
            </c:dLbl>
            <c:dLbl>
              <c:idx val="6"/>
              <c:layout>
                <c:manualLayout>
                  <c:x val="-2.9629142511032276E-2"/>
                  <c:y val="-5.89243293740824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501-42C1-86B9-AB5C0E4FB833}"/>
                </c:ext>
              </c:extLst>
            </c:dLbl>
            <c:dLbl>
              <c:idx val="7"/>
              <c:layout>
                <c:manualLayout>
                  <c:x val="-1.8392922038591331E-2"/>
                  <c:y val="-9.28226344588283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501-42C1-86B9-AB5C0E4FB833}"/>
                </c:ext>
              </c:extLst>
            </c:dLbl>
            <c:dLbl>
              <c:idx val="8"/>
              <c:layout>
                <c:manualLayout>
                  <c:x val="-3.3178593060482826E-2"/>
                  <c:y val="-5.71121764929318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501-42C1-86B9-AB5C0E4FB833}"/>
                </c:ext>
              </c:extLst>
            </c:dLbl>
            <c:spPr>
              <a:noFill/>
              <a:ln>
                <a:noFill/>
              </a:ln>
              <a:effectLst/>
            </c:spPr>
            <c:txPr>
              <a:bodyPr wrap="square" lIns="38100" tIns="19050" rIns="38100" bIns="19050" anchor="ctr">
                <a:spAutoFit/>
              </a:bodyPr>
              <a:lstStyle/>
              <a:p>
                <a:pPr>
                  <a:defRPr sz="1200" b="1">
                    <a:solidFill>
                      <a:schemeClr val="bg1">
                        <a:lumMod val="50000"/>
                      </a:schemeClr>
                    </a:solidFill>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'Marketing Budget'!$B$5:$B$13</c:f>
              <c:strCache>
                <c:ptCount val="9"/>
                <c:pt idx="0">
                  <c:v>Public Relations</c:v>
                </c:pt>
                <c:pt idx="1">
                  <c:v>Content Marketing</c:v>
                </c:pt>
                <c:pt idx="2">
                  <c:v>Advertising (print)</c:v>
                </c:pt>
                <c:pt idx="3">
                  <c:v>Advertising (online)</c:v>
                </c:pt>
                <c:pt idx="4">
                  <c:v>Events &amp; Sponsorships</c:v>
                </c:pt>
                <c:pt idx="5">
                  <c:v>Branding/Creative</c:v>
                </c:pt>
                <c:pt idx="6">
                  <c:v>Marketing Automation/Email</c:v>
                </c:pt>
                <c:pt idx="7">
                  <c:v>SEO/Website</c:v>
                </c:pt>
                <c:pt idx="8">
                  <c:v>Internal Communications/Sales Enablement</c:v>
                </c:pt>
              </c:strCache>
            </c:strRef>
          </c:cat>
          <c:val>
            <c:numRef>
              <c:f>'Marketing Budget'!$C$5:$C$13</c:f>
              <c:numCache>
                <c:formatCode>"$"#,##0</c:formatCode>
                <c:ptCount val="9"/>
                <c:pt idx="0">
                  <c:v>30000</c:v>
                </c:pt>
                <c:pt idx="1">
                  <c:v>50000</c:v>
                </c:pt>
                <c:pt idx="2">
                  <c:v>20000</c:v>
                </c:pt>
                <c:pt idx="3">
                  <c:v>40000</c:v>
                </c:pt>
                <c:pt idx="4">
                  <c:v>75000</c:v>
                </c:pt>
                <c:pt idx="5">
                  <c:v>60000</c:v>
                </c:pt>
                <c:pt idx="6">
                  <c:v>30000</c:v>
                </c:pt>
                <c:pt idx="7">
                  <c:v>10000</c:v>
                </c:pt>
                <c:pt idx="8">
                  <c:v>30000</c:v>
                </c:pt>
              </c:numCache>
            </c:numRef>
          </c:val>
          <c:smooth val="0"/>
          <c:extLst>
            <c:ext xmlns:c16="http://schemas.microsoft.com/office/drawing/2014/chart" uri="{C3380CC4-5D6E-409C-BE32-E72D297353CC}">
              <c16:uniqueId val="{00000006-7501-42C1-86B9-AB5C0E4FB833}"/>
            </c:ext>
          </c:extLst>
        </c:ser>
        <c:dLbls>
          <c:showLegendKey val="0"/>
          <c:showVal val="0"/>
          <c:showCatName val="0"/>
          <c:showSerName val="0"/>
          <c:showPercent val="0"/>
          <c:showBubbleSize val="0"/>
        </c:dLbls>
        <c:marker val="1"/>
        <c:smooth val="0"/>
        <c:axId val="1678596928"/>
        <c:axId val="1678301760"/>
      </c:lineChart>
      <c:catAx>
        <c:axId val="1678596928"/>
        <c:scaling>
          <c:orientation val="minMax"/>
        </c:scaling>
        <c:delete val="0"/>
        <c:axPos val="b"/>
        <c:numFmt formatCode="General" sourceLinked="1"/>
        <c:majorTickMark val="out"/>
        <c:minorTickMark val="none"/>
        <c:tickLblPos val="nextTo"/>
        <c:spPr>
          <a:ln>
            <a:solidFill>
              <a:schemeClr val="bg1">
                <a:lumMod val="85000"/>
              </a:schemeClr>
            </a:solidFill>
          </a:ln>
        </c:spPr>
        <c:txPr>
          <a:bodyPr rot="0" vert="horz"/>
          <a:lstStyle/>
          <a:p>
            <a:pPr>
              <a:defRPr sz="800" b="0" i="0" u="none" strike="noStrike" baseline="0">
                <a:solidFill>
                  <a:schemeClr val="bg1">
                    <a:lumMod val="50000"/>
                  </a:schemeClr>
                </a:solidFill>
                <a:latin typeface="Arial" panose="020B0604020202020204" pitchFamily="34" charset="0"/>
                <a:ea typeface="Helvetica Light"/>
                <a:cs typeface="Arial" panose="020B0604020202020204" pitchFamily="34" charset="0"/>
              </a:defRPr>
            </a:pPr>
            <a:endParaRPr lang="en-US"/>
          </a:p>
        </c:txPr>
        <c:crossAx val="1678301760"/>
        <c:crosses val="autoZero"/>
        <c:auto val="1"/>
        <c:lblAlgn val="ctr"/>
        <c:lblOffset val="100"/>
        <c:noMultiLvlLbl val="0"/>
      </c:catAx>
      <c:valAx>
        <c:axId val="1678301760"/>
        <c:scaling>
          <c:orientation val="minMax"/>
        </c:scaling>
        <c:delete val="0"/>
        <c:axPos val="l"/>
        <c:numFmt formatCode="&quot;$&quot;#,##0" sourceLinked="1"/>
        <c:majorTickMark val="out"/>
        <c:minorTickMark val="none"/>
        <c:tickLblPos val="nextTo"/>
        <c:spPr>
          <a:ln>
            <a:solidFill>
              <a:schemeClr val="bg1">
                <a:lumMod val="85000"/>
              </a:schemeClr>
            </a:solidFill>
          </a:ln>
        </c:spPr>
        <c:txPr>
          <a:bodyPr rot="0" vert="horz"/>
          <a:lstStyle/>
          <a:p>
            <a:pPr>
              <a:defRPr sz="1000" b="0" i="0" u="none" strike="noStrike" baseline="0">
                <a:solidFill>
                  <a:schemeClr val="bg1">
                    <a:lumMod val="65000"/>
                  </a:schemeClr>
                </a:solidFill>
                <a:latin typeface="Arial" panose="020B0604020202020204" pitchFamily="34" charset="0"/>
                <a:ea typeface="Helvetica Light"/>
                <a:cs typeface="Arial" panose="020B0604020202020204" pitchFamily="34" charset="0"/>
              </a:defRPr>
            </a:pPr>
            <a:endParaRPr lang="en-US"/>
          </a:p>
        </c:txPr>
        <c:crossAx val="1678596928"/>
        <c:crosses val="autoZero"/>
        <c:crossBetween val="between"/>
      </c:valAx>
    </c:plotArea>
    <c:legend>
      <c:legendPos val="r"/>
      <c:legendEntry>
        <c:idx val="0"/>
        <c:txPr>
          <a:bodyPr/>
          <a:lstStyle/>
          <a:p>
            <a:pPr>
              <a:defRPr sz="1100" b="1" i="0" u="none" strike="noStrike" baseline="0">
                <a:solidFill>
                  <a:schemeClr val="bg1">
                    <a:lumMod val="50000"/>
                  </a:schemeClr>
                </a:solidFill>
                <a:latin typeface="Arial" panose="020B0604020202020204" pitchFamily="34" charset="0"/>
                <a:ea typeface="Candara"/>
                <a:cs typeface="Arial" panose="020B0604020202020204" pitchFamily="34" charset="0"/>
              </a:defRPr>
            </a:pPr>
            <a:endParaRPr lang="en-US"/>
          </a:p>
        </c:txPr>
      </c:legendEntry>
      <c:legendEntry>
        <c:idx val="1"/>
        <c:txPr>
          <a:bodyPr/>
          <a:lstStyle/>
          <a:p>
            <a:pPr>
              <a:defRPr sz="1100" b="1" i="0" u="none" strike="noStrike" baseline="0">
                <a:solidFill>
                  <a:schemeClr val="bg1">
                    <a:lumMod val="50000"/>
                  </a:schemeClr>
                </a:solidFill>
                <a:latin typeface="Arial" panose="020B0604020202020204" pitchFamily="34" charset="0"/>
                <a:ea typeface="Candara"/>
                <a:cs typeface="Arial" panose="020B0604020202020204" pitchFamily="34" charset="0"/>
              </a:defRPr>
            </a:pPr>
            <a:endParaRPr lang="en-US"/>
          </a:p>
        </c:txPr>
      </c:legendEntry>
      <c:layout>
        <c:manualLayout>
          <c:xMode val="edge"/>
          <c:yMode val="edge"/>
          <c:x val="0.84395604395604396"/>
          <c:y val="7.9518319662454182E-3"/>
          <c:w val="0.15274725274725276"/>
          <c:h val="0.21990616883450195"/>
        </c:manualLayout>
      </c:layout>
      <c:overlay val="0"/>
      <c:spPr>
        <a:noFill/>
        <a:ln w="25400">
          <a:noFill/>
        </a:ln>
      </c:spPr>
      <c:txPr>
        <a:bodyPr/>
        <a:lstStyle/>
        <a:p>
          <a:pPr>
            <a:defRPr sz="1100" b="1" i="0" u="none" strike="noStrike" baseline="0">
              <a:solidFill>
                <a:schemeClr val="bg1">
                  <a:lumMod val="50000"/>
                </a:schemeClr>
              </a:solidFill>
              <a:latin typeface="Arial" panose="020B0604020202020204" pitchFamily="34" charset="0"/>
              <a:ea typeface="Candara"/>
              <a:cs typeface="Arial" panose="020B0604020202020204" pitchFamily="34" charset="0"/>
            </a:defRPr>
          </a:pPr>
          <a:endParaRPr lang="en-US"/>
        </a:p>
      </c:txPr>
    </c:legend>
    <c:plotVisOnly val="1"/>
    <c:dispBlanksAs val="zero"/>
    <c:showDLblsOverMax val="0"/>
  </c:chart>
  <c:spPr>
    <a:solidFill>
      <a:srgbClr val="FFFFFF"/>
    </a:solidFill>
    <a:ln w="3175">
      <a:solidFill>
        <a:schemeClr val="bg1">
          <a:lumMod val="95000"/>
        </a:schemeClr>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b="1" i="0" u="none" strike="noStrike" baseline="0">
                <a:solidFill>
                  <a:srgbClr val="378786"/>
                </a:solidFill>
                <a:latin typeface="Arial" panose="020B0604020202020204" pitchFamily="34" charset="0"/>
                <a:ea typeface="Helvetica Light"/>
                <a:cs typeface="Arial" panose="020B0604020202020204" pitchFamily="34" charset="0"/>
              </a:defRPr>
            </a:pPr>
            <a:r>
              <a:rPr lang="en-US" sz="1800" b="1">
                <a:solidFill>
                  <a:srgbClr val="378786"/>
                </a:solidFill>
                <a:latin typeface="Arial" panose="020B0604020202020204" pitchFamily="34" charset="0"/>
                <a:cs typeface="Arial" panose="020B0604020202020204" pitchFamily="34" charset="0"/>
              </a:rPr>
              <a:t>Spending by Month</a:t>
            </a:r>
          </a:p>
        </c:rich>
      </c:tx>
      <c:layout>
        <c:manualLayout>
          <c:xMode val="edge"/>
          <c:yMode val="edge"/>
          <c:x val="0.352460234639345"/>
          <c:y val="4.1193083546617097E-2"/>
        </c:manualLayout>
      </c:layout>
      <c:overlay val="0"/>
      <c:spPr>
        <a:noFill/>
        <a:ln w="25400">
          <a:noFill/>
        </a:ln>
      </c:spPr>
    </c:title>
    <c:autoTitleDeleted val="0"/>
    <c:plotArea>
      <c:layout>
        <c:manualLayout>
          <c:layoutTarget val="inner"/>
          <c:xMode val="edge"/>
          <c:yMode val="edge"/>
          <c:x val="9.4634808579961982E-2"/>
          <c:y val="0.19174096428607904"/>
          <c:w val="0.89229064665025881"/>
          <c:h val="0.70425993443426582"/>
        </c:manualLayout>
      </c:layout>
      <c:barChart>
        <c:barDir val="col"/>
        <c:grouping val="clustered"/>
        <c:varyColors val="0"/>
        <c:ser>
          <c:idx val="11"/>
          <c:order val="0"/>
          <c:spPr>
            <a:gradFill>
              <a:gsLst>
                <a:gs pos="0">
                  <a:srgbClr val="75913D"/>
                </a:gs>
                <a:gs pos="100000">
                  <a:srgbClr val="75AF5B"/>
                </a:gs>
              </a:gsLst>
              <a:lin ang="5400000" scaled="0"/>
            </a:gradFill>
            <a:ln w="25400">
              <a:noFill/>
            </a:ln>
            <a:effectLst/>
          </c:spPr>
          <c:invertIfNegative val="0"/>
          <c:dLbls>
            <c:spPr>
              <a:noFill/>
              <a:ln w="25400">
                <a:noFill/>
              </a:ln>
            </c:spPr>
            <c:txPr>
              <a:bodyPr wrap="square" lIns="38100" tIns="19050" rIns="38100" bIns="19050" anchor="ctr">
                <a:spAutoFit/>
              </a:bodyPr>
              <a:lstStyle/>
              <a:p>
                <a:pPr>
                  <a:defRPr sz="800" b="1" i="0" u="none" strike="noStrike" baseline="0">
                    <a:solidFill>
                      <a:srgbClr val="404141"/>
                    </a:solidFill>
                    <a:latin typeface="Arial" panose="020B0604020202020204" pitchFamily="34" charset="0"/>
                    <a:ea typeface="Helv"/>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'Marketing Budget'!$D$4:$O$4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'Marketing Budget'!$D$14:$O$14</c:f>
              <c:numCache>
                <c:formatCode>"$"#,##0</c:formatCode>
                <c:ptCount val="12"/>
                <c:pt idx="0">
                  <c:v>49000</c:v>
                </c:pt>
                <c:pt idx="1">
                  <c:v>14000</c:v>
                </c:pt>
                <c:pt idx="2">
                  <c:v>28000</c:v>
                </c:pt>
                <c:pt idx="3">
                  <c:v>33000</c:v>
                </c:pt>
                <c:pt idx="4">
                  <c:v>10000</c:v>
                </c:pt>
                <c:pt idx="5">
                  <c:v>32000</c:v>
                </c:pt>
                <c:pt idx="6">
                  <c:v>48000</c:v>
                </c:pt>
                <c:pt idx="7">
                  <c:v>0</c:v>
                </c:pt>
                <c:pt idx="8">
                  <c:v>0</c:v>
                </c:pt>
                <c:pt idx="9">
                  <c:v>0</c:v>
                </c:pt>
                <c:pt idx="10">
                  <c:v>0</c:v>
                </c:pt>
                <c:pt idx="11">
                  <c:v>0</c:v>
                </c:pt>
              </c:numCache>
            </c:numRef>
          </c:val>
          <c:extLst>
            <c:ext xmlns:c16="http://schemas.microsoft.com/office/drawing/2014/chart" uri="{C3380CC4-5D6E-409C-BE32-E72D297353CC}">
              <c16:uniqueId val="{00000000-DF49-5847-9CC0-7F1FF96216CD}"/>
            </c:ext>
          </c:extLst>
        </c:ser>
        <c:dLbls>
          <c:showLegendKey val="0"/>
          <c:showVal val="0"/>
          <c:showCatName val="0"/>
          <c:showSerName val="0"/>
          <c:showPercent val="0"/>
          <c:showBubbleSize val="0"/>
        </c:dLbls>
        <c:gapWidth val="25"/>
        <c:axId val="1629089760"/>
        <c:axId val="1629092256"/>
      </c:barChart>
      <c:catAx>
        <c:axId val="1629089760"/>
        <c:scaling>
          <c:orientation val="minMax"/>
        </c:scaling>
        <c:delete val="0"/>
        <c:axPos val="b"/>
        <c:numFmt formatCode="General" sourceLinked="1"/>
        <c:majorTickMark val="out"/>
        <c:minorTickMark val="none"/>
        <c:tickLblPos val="nextTo"/>
        <c:spPr>
          <a:ln w="3175">
            <a:solidFill>
              <a:schemeClr val="bg1">
                <a:lumMod val="85000"/>
              </a:schemeClr>
            </a:solidFill>
            <a:prstDash val="solid"/>
          </a:ln>
        </c:spPr>
        <c:txPr>
          <a:bodyPr rot="0" vert="horz"/>
          <a:lstStyle/>
          <a:p>
            <a:pPr>
              <a:defRPr sz="1000" b="0" i="0" u="none" strike="noStrike" baseline="0">
                <a:solidFill>
                  <a:schemeClr val="bg1">
                    <a:lumMod val="50000"/>
                  </a:schemeClr>
                </a:solidFill>
                <a:latin typeface="Arial" panose="020B0604020202020204" pitchFamily="34" charset="0"/>
                <a:ea typeface="Helvetica Light"/>
                <a:cs typeface="Arial" panose="020B0604020202020204" pitchFamily="34" charset="0"/>
              </a:defRPr>
            </a:pPr>
            <a:endParaRPr lang="en-US"/>
          </a:p>
        </c:txPr>
        <c:crossAx val="1629092256"/>
        <c:crosses val="autoZero"/>
        <c:auto val="1"/>
        <c:lblAlgn val="ctr"/>
        <c:lblOffset val="100"/>
        <c:noMultiLvlLbl val="0"/>
      </c:catAx>
      <c:valAx>
        <c:axId val="1629092256"/>
        <c:scaling>
          <c:orientation val="minMax"/>
        </c:scaling>
        <c:delete val="0"/>
        <c:axPos val="l"/>
        <c:numFmt formatCode="&quot;$&quot;#,##0" sourceLinked="1"/>
        <c:majorTickMark val="out"/>
        <c:minorTickMark val="none"/>
        <c:tickLblPos val="nextTo"/>
        <c:spPr>
          <a:ln w="3175">
            <a:solidFill>
              <a:schemeClr val="bg1">
                <a:lumMod val="85000"/>
              </a:schemeClr>
            </a:solidFill>
            <a:prstDash val="solid"/>
          </a:ln>
        </c:spPr>
        <c:txPr>
          <a:bodyPr rot="0" vert="horz"/>
          <a:lstStyle/>
          <a:p>
            <a:pPr>
              <a:defRPr sz="800" b="0" i="0" u="none" strike="noStrike" baseline="0">
                <a:solidFill>
                  <a:schemeClr val="bg1">
                    <a:lumMod val="65000"/>
                  </a:schemeClr>
                </a:solidFill>
                <a:latin typeface="Arial" panose="020B0604020202020204" pitchFamily="34" charset="0"/>
                <a:ea typeface="Helvetica Light"/>
                <a:cs typeface="Arial" panose="020B0604020202020204" pitchFamily="34" charset="0"/>
              </a:defRPr>
            </a:pPr>
            <a:endParaRPr lang="en-US"/>
          </a:p>
        </c:txPr>
        <c:crossAx val="1629089760"/>
        <c:crosses val="autoZero"/>
        <c:crossBetween val="between"/>
      </c:valAx>
      <c:spPr>
        <a:solidFill>
          <a:srgbClr val="FFFFFF"/>
        </a:solidFill>
        <a:ln w="25400">
          <a:noFill/>
        </a:ln>
      </c:spPr>
    </c:plotArea>
    <c:plotVisOnly val="1"/>
    <c:dispBlanksAs val="gap"/>
    <c:showDLblsOverMax val="0"/>
  </c:chart>
  <c:spPr>
    <a:solidFill>
      <a:srgbClr val="FFFFFF"/>
    </a:solidFill>
    <a:ln w="3175">
      <a:solidFill>
        <a:schemeClr val="bg1">
          <a:lumMod val="95000"/>
        </a:schemeClr>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b="1" i="0" u="none" strike="noStrike" baseline="0">
                <a:solidFill>
                  <a:srgbClr val="378786"/>
                </a:solidFill>
                <a:latin typeface="Arial" panose="020B0604020202020204" pitchFamily="34" charset="0"/>
                <a:ea typeface="Helvetica Light"/>
                <a:cs typeface="Arial" panose="020B0604020202020204" pitchFamily="34" charset="0"/>
              </a:defRPr>
            </a:pPr>
            <a:r>
              <a:rPr lang="en-US" sz="1800" b="1">
                <a:solidFill>
                  <a:srgbClr val="378786"/>
                </a:solidFill>
                <a:latin typeface="Arial" panose="020B0604020202020204" pitchFamily="34" charset="0"/>
                <a:cs typeface="Arial" panose="020B0604020202020204" pitchFamily="34" charset="0"/>
              </a:rPr>
              <a:t>Total Cumulative Spend</a:t>
            </a:r>
          </a:p>
        </c:rich>
      </c:tx>
      <c:layout>
        <c:manualLayout>
          <c:xMode val="edge"/>
          <c:yMode val="edge"/>
          <c:x val="0.28255789078996701"/>
          <c:y val="5.0790297120333297E-2"/>
        </c:manualLayout>
      </c:layout>
      <c:overlay val="0"/>
      <c:spPr>
        <a:noFill/>
        <a:ln w="25400">
          <a:noFill/>
        </a:ln>
      </c:spPr>
    </c:title>
    <c:autoTitleDeleted val="0"/>
    <c:plotArea>
      <c:layout>
        <c:manualLayout>
          <c:layoutTarget val="inner"/>
          <c:xMode val="edge"/>
          <c:yMode val="edge"/>
          <c:x val="9.8667097800344328E-2"/>
          <c:y val="0.19932432432432401"/>
          <c:w val="0.89327361549284701"/>
          <c:h val="0.69940195994522403"/>
        </c:manualLayout>
      </c:layout>
      <c:barChart>
        <c:barDir val="col"/>
        <c:grouping val="clustered"/>
        <c:varyColors val="0"/>
        <c:ser>
          <c:idx val="11"/>
          <c:order val="0"/>
          <c:tx>
            <c:v>Cumulative Spend</c:v>
          </c:tx>
          <c:spPr>
            <a:gradFill>
              <a:gsLst>
                <a:gs pos="100000">
                  <a:srgbClr val="378786"/>
                </a:gs>
                <a:gs pos="0">
                  <a:srgbClr val="1A5569"/>
                </a:gs>
              </a:gsLst>
              <a:lin ang="5400000" scaled="0"/>
            </a:gradFill>
            <a:ln w="25400">
              <a:noFill/>
            </a:ln>
            <a:effectLst/>
          </c:spPr>
          <c:invertIfNegative val="0"/>
          <c:dLbls>
            <c:dLbl>
              <c:idx val="11"/>
              <c:layout>
                <c:manualLayout>
                  <c:x val="0"/>
                  <c:y val="-2.075226977950723E-2"/>
                </c:manualLayout>
              </c:layout>
              <c:spPr>
                <a:noFill/>
                <a:ln>
                  <a:noFill/>
                </a:ln>
                <a:effectLst/>
              </c:spPr>
              <c:txPr>
                <a:bodyPr wrap="square" lIns="38100" tIns="19050" rIns="38100" bIns="19050" anchor="ctr">
                  <a:spAutoFit/>
                </a:bodyPr>
                <a:lstStyle/>
                <a:p>
                  <a:pPr>
                    <a:defRPr sz="800" b="1">
                      <a:solidFill>
                        <a:srgbClr val="404141"/>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FC-4070-B488-0BF910B07EAB}"/>
                </c:ext>
              </c:extLst>
            </c:dLbl>
            <c:spPr>
              <a:noFill/>
              <a:ln>
                <a:noFill/>
              </a:ln>
              <a:effectLst/>
            </c:spPr>
            <c:txPr>
              <a:bodyPr wrap="square" lIns="38100" tIns="19050" rIns="38100" bIns="19050" anchor="ctr">
                <a:spAutoFit/>
              </a:bodyPr>
              <a:lstStyle/>
              <a:p>
                <a:pPr>
                  <a:defRPr sz="700" b="1">
                    <a:solidFill>
                      <a:srgbClr val="404141"/>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'Marketing Budget'!$D$4:$O$4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'Marketing Budget'!$D$15:$O$15</c:f>
              <c:numCache>
                <c:formatCode>"$"#,##0</c:formatCode>
                <c:ptCount val="12"/>
                <c:pt idx="0">
                  <c:v>49000</c:v>
                </c:pt>
                <c:pt idx="1">
                  <c:v>63000</c:v>
                </c:pt>
                <c:pt idx="2">
                  <c:v>91000</c:v>
                </c:pt>
                <c:pt idx="3">
                  <c:v>124000</c:v>
                </c:pt>
                <c:pt idx="4">
                  <c:v>134000</c:v>
                </c:pt>
                <c:pt idx="5">
                  <c:v>166000</c:v>
                </c:pt>
                <c:pt idx="6">
                  <c:v>214000</c:v>
                </c:pt>
                <c:pt idx="7">
                  <c:v>214000</c:v>
                </c:pt>
                <c:pt idx="8">
                  <c:v>214000</c:v>
                </c:pt>
                <c:pt idx="9">
                  <c:v>214000</c:v>
                </c:pt>
                <c:pt idx="10">
                  <c:v>214000</c:v>
                </c:pt>
                <c:pt idx="11">
                  <c:v>214000</c:v>
                </c:pt>
              </c:numCache>
            </c:numRef>
          </c:val>
          <c:extLst>
            <c:ext xmlns:c16="http://schemas.microsoft.com/office/drawing/2014/chart" uri="{C3380CC4-5D6E-409C-BE32-E72D297353CC}">
              <c16:uniqueId val="{0000000B-C304-114C-8D84-8343E17323EC}"/>
            </c:ext>
          </c:extLst>
        </c:ser>
        <c:dLbls>
          <c:showLegendKey val="0"/>
          <c:showVal val="0"/>
          <c:showCatName val="0"/>
          <c:showSerName val="0"/>
          <c:showPercent val="0"/>
          <c:showBubbleSize val="0"/>
        </c:dLbls>
        <c:gapWidth val="25"/>
        <c:overlap val="100"/>
        <c:axId val="1629199072"/>
        <c:axId val="1629201392"/>
      </c:barChart>
      <c:lineChart>
        <c:grouping val="standard"/>
        <c:varyColors val="0"/>
        <c:ser>
          <c:idx val="13"/>
          <c:order val="1"/>
          <c:tx>
            <c:v>Total Budget</c:v>
          </c:tx>
          <c:spPr>
            <a:ln w="25400">
              <a:gradFill>
                <a:gsLst>
                  <a:gs pos="0">
                    <a:srgbClr val="B80047"/>
                  </a:gs>
                  <a:gs pos="0">
                    <a:srgbClr val="B80047"/>
                  </a:gs>
                  <a:gs pos="100000">
                    <a:srgbClr val="E1416B"/>
                  </a:gs>
                  <a:gs pos="100000">
                    <a:srgbClr val="E1416B"/>
                  </a:gs>
                </a:gsLst>
                <a:lin ang="5400000" scaled="1"/>
              </a:gradFill>
              <a:prstDash val="sysDash"/>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C-C304-114C-8D84-8343E17323EC}"/>
                </c:ext>
              </c:extLst>
            </c:dLbl>
            <c:dLbl>
              <c:idx val="1"/>
              <c:delete val="1"/>
              <c:extLst>
                <c:ext xmlns:c15="http://schemas.microsoft.com/office/drawing/2012/chart" uri="{CE6537A1-D6FC-4f65-9D91-7224C49458BB}"/>
                <c:ext xmlns:c16="http://schemas.microsoft.com/office/drawing/2014/chart" uri="{C3380CC4-5D6E-409C-BE32-E72D297353CC}">
                  <c16:uniqueId val="{0000000D-C304-114C-8D84-8343E17323EC}"/>
                </c:ext>
              </c:extLst>
            </c:dLbl>
            <c:dLbl>
              <c:idx val="2"/>
              <c:delete val="1"/>
              <c:extLst>
                <c:ext xmlns:c15="http://schemas.microsoft.com/office/drawing/2012/chart" uri="{CE6537A1-D6FC-4f65-9D91-7224C49458BB}"/>
                <c:ext xmlns:c16="http://schemas.microsoft.com/office/drawing/2014/chart" uri="{C3380CC4-5D6E-409C-BE32-E72D297353CC}">
                  <c16:uniqueId val="{0000000E-C304-114C-8D84-8343E17323EC}"/>
                </c:ext>
              </c:extLst>
            </c:dLbl>
            <c:dLbl>
              <c:idx val="3"/>
              <c:delete val="1"/>
              <c:extLst>
                <c:ext xmlns:c15="http://schemas.microsoft.com/office/drawing/2012/chart" uri="{CE6537A1-D6FC-4f65-9D91-7224C49458BB}"/>
                <c:ext xmlns:c16="http://schemas.microsoft.com/office/drawing/2014/chart" uri="{C3380CC4-5D6E-409C-BE32-E72D297353CC}">
                  <c16:uniqueId val="{0000000F-C304-114C-8D84-8343E17323EC}"/>
                </c:ext>
              </c:extLst>
            </c:dLbl>
            <c:dLbl>
              <c:idx val="4"/>
              <c:delete val="1"/>
              <c:extLst>
                <c:ext xmlns:c15="http://schemas.microsoft.com/office/drawing/2012/chart" uri="{CE6537A1-D6FC-4f65-9D91-7224C49458BB}"/>
                <c:ext xmlns:c16="http://schemas.microsoft.com/office/drawing/2014/chart" uri="{C3380CC4-5D6E-409C-BE32-E72D297353CC}">
                  <c16:uniqueId val="{00000010-C304-114C-8D84-8343E17323EC}"/>
                </c:ext>
              </c:extLst>
            </c:dLbl>
            <c:dLbl>
              <c:idx val="5"/>
              <c:delete val="1"/>
              <c:extLst>
                <c:ext xmlns:c15="http://schemas.microsoft.com/office/drawing/2012/chart" uri="{CE6537A1-D6FC-4f65-9D91-7224C49458BB}"/>
                <c:ext xmlns:c16="http://schemas.microsoft.com/office/drawing/2014/chart" uri="{C3380CC4-5D6E-409C-BE32-E72D297353CC}">
                  <c16:uniqueId val="{00000011-C304-114C-8D84-8343E17323EC}"/>
                </c:ext>
              </c:extLst>
            </c:dLbl>
            <c:dLbl>
              <c:idx val="6"/>
              <c:delete val="1"/>
              <c:extLst>
                <c:ext xmlns:c15="http://schemas.microsoft.com/office/drawing/2012/chart" uri="{CE6537A1-D6FC-4f65-9D91-7224C49458BB}"/>
                <c:ext xmlns:c16="http://schemas.microsoft.com/office/drawing/2014/chart" uri="{C3380CC4-5D6E-409C-BE32-E72D297353CC}">
                  <c16:uniqueId val="{00000012-C304-114C-8D84-8343E17323EC}"/>
                </c:ext>
              </c:extLst>
            </c:dLbl>
            <c:dLbl>
              <c:idx val="7"/>
              <c:delete val="1"/>
              <c:extLst>
                <c:ext xmlns:c15="http://schemas.microsoft.com/office/drawing/2012/chart" uri="{CE6537A1-D6FC-4f65-9D91-7224C49458BB}"/>
                <c:ext xmlns:c16="http://schemas.microsoft.com/office/drawing/2014/chart" uri="{C3380CC4-5D6E-409C-BE32-E72D297353CC}">
                  <c16:uniqueId val="{00000013-C304-114C-8D84-8343E17323EC}"/>
                </c:ext>
              </c:extLst>
            </c:dLbl>
            <c:dLbl>
              <c:idx val="8"/>
              <c:delete val="1"/>
              <c:extLst>
                <c:ext xmlns:c15="http://schemas.microsoft.com/office/drawing/2012/chart" uri="{CE6537A1-D6FC-4f65-9D91-7224C49458BB}"/>
                <c:ext xmlns:c16="http://schemas.microsoft.com/office/drawing/2014/chart" uri="{C3380CC4-5D6E-409C-BE32-E72D297353CC}">
                  <c16:uniqueId val="{00000014-C304-114C-8D84-8343E17323EC}"/>
                </c:ext>
              </c:extLst>
            </c:dLbl>
            <c:dLbl>
              <c:idx val="9"/>
              <c:delete val="1"/>
              <c:extLst>
                <c:ext xmlns:c15="http://schemas.microsoft.com/office/drawing/2012/chart" uri="{CE6537A1-D6FC-4f65-9D91-7224C49458BB}"/>
                <c:ext xmlns:c16="http://schemas.microsoft.com/office/drawing/2014/chart" uri="{C3380CC4-5D6E-409C-BE32-E72D297353CC}">
                  <c16:uniqueId val="{00000015-C304-114C-8D84-8343E17323EC}"/>
                </c:ext>
              </c:extLst>
            </c:dLbl>
            <c:dLbl>
              <c:idx val="10"/>
              <c:delete val="1"/>
              <c:extLst>
                <c:ext xmlns:c15="http://schemas.microsoft.com/office/drawing/2012/chart" uri="{CE6537A1-D6FC-4f65-9D91-7224C49458BB}"/>
                <c:ext xmlns:c16="http://schemas.microsoft.com/office/drawing/2014/chart" uri="{C3380CC4-5D6E-409C-BE32-E72D297353CC}">
                  <c16:uniqueId val="{00000016-C304-114C-8D84-8343E17323EC}"/>
                </c:ext>
              </c:extLst>
            </c:dLbl>
            <c:spPr>
              <a:noFill/>
              <a:ln w="25400">
                <a:noFill/>
              </a:ln>
            </c:spPr>
            <c:txPr>
              <a:bodyPr wrap="square" lIns="38100" tIns="19050" rIns="38100" bIns="19050" anchor="ctr">
                <a:spAutoFit/>
              </a:bodyPr>
              <a:lstStyle/>
              <a:p>
                <a:pPr>
                  <a:defRPr sz="1000" b="1" i="0" u="none" strike="noStrike" baseline="0">
                    <a:solidFill>
                      <a:schemeClr val="tx1">
                        <a:lumMod val="95000"/>
                        <a:lumOff val="5000"/>
                      </a:schemeClr>
                    </a:solidFill>
                    <a:latin typeface="Arial" panose="020B0604020202020204" pitchFamily="34" charset="0"/>
                    <a:ea typeface="Helv"/>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'Marketing Budget'!$D$4:$O$4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'Marketing Budget'!$D$16:$O$16</c:f>
              <c:numCache>
                <c:formatCode>"$"#,##0</c:formatCode>
                <c:ptCount val="12"/>
                <c:pt idx="0">
                  <c:v>345000</c:v>
                </c:pt>
                <c:pt idx="1">
                  <c:v>345000</c:v>
                </c:pt>
                <c:pt idx="2">
                  <c:v>345000</c:v>
                </c:pt>
                <c:pt idx="3">
                  <c:v>345000</c:v>
                </c:pt>
                <c:pt idx="4">
                  <c:v>345000</c:v>
                </c:pt>
                <c:pt idx="5">
                  <c:v>345000</c:v>
                </c:pt>
                <c:pt idx="6">
                  <c:v>345000</c:v>
                </c:pt>
                <c:pt idx="7">
                  <c:v>345000</c:v>
                </c:pt>
                <c:pt idx="8">
                  <c:v>345000</c:v>
                </c:pt>
                <c:pt idx="9">
                  <c:v>345000</c:v>
                </c:pt>
                <c:pt idx="10">
                  <c:v>345000</c:v>
                </c:pt>
                <c:pt idx="11">
                  <c:v>345000</c:v>
                </c:pt>
              </c:numCache>
            </c:numRef>
          </c:val>
          <c:smooth val="0"/>
          <c:extLst>
            <c:ext xmlns:c16="http://schemas.microsoft.com/office/drawing/2014/chart" uri="{C3380CC4-5D6E-409C-BE32-E72D297353CC}">
              <c16:uniqueId val="{00000017-C304-114C-8D84-8343E17323EC}"/>
            </c:ext>
          </c:extLst>
        </c:ser>
        <c:dLbls>
          <c:showLegendKey val="0"/>
          <c:showVal val="0"/>
          <c:showCatName val="0"/>
          <c:showSerName val="0"/>
          <c:showPercent val="0"/>
          <c:showBubbleSize val="0"/>
        </c:dLbls>
        <c:marker val="1"/>
        <c:smooth val="0"/>
        <c:axId val="1629199072"/>
        <c:axId val="1629201392"/>
      </c:lineChart>
      <c:catAx>
        <c:axId val="1629199072"/>
        <c:scaling>
          <c:orientation val="minMax"/>
        </c:scaling>
        <c:delete val="0"/>
        <c:axPos val="b"/>
        <c:numFmt formatCode="General" sourceLinked="1"/>
        <c:majorTickMark val="out"/>
        <c:minorTickMark val="none"/>
        <c:tickLblPos val="nextTo"/>
        <c:spPr>
          <a:ln w="3175">
            <a:solidFill>
              <a:schemeClr val="bg1">
                <a:lumMod val="95000"/>
              </a:schemeClr>
            </a:solidFill>
            <a:prstDash val="solid"/>
          </a:ln>
        </c:spPr>
        <c:txPr>
          <a:bodyPr rot="0" vert="horz"/>
          <a:lstStyle/>
          <a:p>
            <a:pPr>
              <a:defRPr sz="1000" b="0" i="0" u="none" strike="noStrike" baseline="0">
                <a:solidFill>
                  <a:schemeClr val="bg1">
                    <a:lumMod val="50000"/>
                  </a:schemeClr>
                </a:solidFill>
                <a:latin typeface="Arial" panose="020B0604020202020204" pitchFamily="34" charset="0"/>
                <a:ea typeface="Helvetica Light"/>
                <a:cs typeface="Arial" panose="020B0604020202020204" pitchFamily="34" charset="0"/>
              </a:defRPr>
            </a:pPr>
            <a:endParaRPr lang="en-US"/>
          </a:p>
        </c:txPr>
        <c:crossAx val="1629201392"/>
        <c:crosses val="autoZero"/>
        <c:auto val="1"/>
        <c:lblAlgn val="ctr"/>
        <c:lblOffset val="100"/>
        <c:noMultiLvlLbl val="0"/>
      </c:catAx>
      <c:valAx>
        <c:axId val="1629201392"/>
        <c:scaling>
          <c:orientation val="minMax"/>
        </c:scaling>
        <c:delete val="0"/>
        <c:axPos val="l"/>
        <c:numFmt formatCode="&quot;$&quot;#,##0" sourceLinked="1"/>
        <c:majorTickMark val="out"/>
        <c:minorTickMark val="none"/>
        <c:tickLblPos val="nextTo"/>
        <c:spPr>
          <a:ln w="3175">
            <a:solidFill>
              <a:schemeClr val="bg1">
                <a:lumMod val="85000"/>
              </a:schemeClr>
            </a:solidFill>
            <a:prstDash val="solid"/>
          </a:ln>
        </c:spPr>
        <c:txPr>
          <a:bodyPr rot="0" vert="horz"/>
          <a:lstStyle/>
          <a:p>
            <a:pPr>
              <a:defRPr sz="800" b="0" i="0" u="none" strike="noStrike" baseline="0">
                <a:solidFill>
                  <a:schemeClr val="bg1">
                    <a:lumMod val="65000"/>
                  </a:schemeClr>
                </a:solidFill>
                <a:latin typeface="Arial" panose="020B0604020202020204" pitchFamily="34" charset="0"/>
                <a:ea typeface="Helvetica Light"/>
                <a:cs typeface="Arial" panose="020B0604020202020204" pitchFamily="34" charset="0"/>
              </a:defRPr>
            </a:pPr>
            <a:endParaRPr lang="en-US"/>
          </a:p>
        </c:txPr>
        <c:crossAx val="1629199072"/>
        <c:crosses val="autoZero"/>
        <c:crossBetween val="between"/>
      </c:valAx>
      <c:spPr>
        <a:solidFill>
          <a:srgbClr val="FFFFFF"/>
        </a:solidFill>
        <a:ln w="25400">
          <a:noFill/>
        </a:ln>
      </c:spPr>
    </c:plotArea>
    <c:legend>
      <c:legendPos val="r"/>
      <c:layout>
        <c:manualLayout>
          <c:xMode val="edge"/>
          <c:yMode val="edge"/>
          <c:x val="1.3633146023234516E-5"/>
          <c:y val="9.9824545278143717E-2"/>
          <c:w val="0.99778199201237483"/>
          <c:h val="7.2274068854233695E-2"/>
        </c:manualLayout>
      </c:layout>
      <c:overlay val="0"/>
      <c:spPr>
        <a:noFill/>
        <a:ln w="25400">
          <a:noFill/>
        </a:ln>
      </c:spPr>
      <c:txPr>
        <a:bodyPr/>
        <a:lstStyle/>
        <a:p>
          <a:pPr>
            <a:defRPr sz="1000" b="0" i="0" u="none" strike="noStrike" baseline="0">
              <a:solidFill>
                <a:schemeClr val="bg1">
                  <a:lumMod val="50000"/>
                </a:schemeClr>
              </a:solidFill>
              <a:latin typeface="Arial" panose="020B0604020202020204" pitchFamily="34" charset="0"/>
              <a:ea typeface="Helvetica Light"/>
              <a:cs typeface="Arial" panose="020B0604020202020204" pitchFamily="34" charset="0"/>
            </a:defRPr>
          </a:pPr>
          <a:endParaRPr lang="en-US"/>
        </a:p>
      </c:txPr>
    </c:legend>
    <c:plotVisOnly val="1"/>
    <c:dispBlanksAs val="gap"/>
    <c:showDLblsOverMax val="0"/>
  </c:chart>
  <c:spPr>
    <a:solidFill>
      <a:srgbClr val="FFFFFF"/>
    </a:solidFill>
    <a:ln w="3175">
      <a:solidFill>
        <a:schemeClr val="bg1">
          <a:lumMod val="95000"/>
        </a:schemeClr>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b="1" i="0" u="none" strike="noStrike" baseline="0">
                <a:solidFill>
                  <a:srgbClr val="378786"/>
                </a:solidFill>
                <a:latin typeface="Arial" panose="020B0604020202020204" pitchFamily="34" charset="0"/>
                <a:ea typeface="Helvetica Light"/>
                <a:cs typeface="Arial" panose="020B0604020202020204" pitchFamily="34" charset="0"/>
              </a:defRPr>
            </a:pPr>
            <a:r>
              <a:rPr lang="en-US" b="1">
                <a:solidFill>
                  <a:srgbClr val="378786"/>
                </a:solidFill>
                <a:latin typeface="Arial" panose="020B0604020202020204" pitchFamily="34" charset="0"/>
                <a:cs typeface="Arial" panose="020B0604020202020204" pitchFamily="34" charset="0"/>
              </a:rPr>
              <a:t>Allocated Budget</a:t>
            </a:r>
          </a:p>
        </c:rich>
      </c:tx>
      <c:layout>
        <c:manualLayout>
          <c:xMode val="edge"/>
          <c:yMode val="edge"/>
          <c:x val="0.32556857350662499"/>
          <c:y val="2.4596019636089001E-2"/>
        </c:manualLayout>
      </c:layout>
      <c:overlay val="0"/>
      <c:spPr>
        <a:noFill/>
        <a:ln w="25400">
          <a:noFill/>
        </a:ln>
      </c:spPr>
    </c:title>
    <c:autoTitleDeleted val="0"/>
    <c:plotArea>
      <c:layout>
        <c:manualLayout>
          <c:layoutTarget val="inner"/>
          <c:xMode val="edge"/>
          <c:yMode val="edge"/>
          <c:x val="9.4598834996926506E-2"/>
          <c:y val="0.171316567167139"/>
          <c:w val="0.52601893861780302"/>
          <c:h val="0.71284178583470503"/>
        </c:manualLayout>
      </c:layout>
      <c:pieChart>
        <c:varyColors val="1"/>
        <c:ser>
          <c:idx val="1"/>
          <c:order val="0"/>
          <c:spPr>
            <a:gradFill rotWithShape="0">
              <a:gsLst>
                <a:gs pos="0">
                  <a:srgbClr val="FF9A99"/>
                </a:gs>
                <a:gs pos="100000">
                  <a:srgbClr val="D1403C"/>
                </a:gs>
              </a:gsLst>
              <a:lin ang="5400000"/>
            </a:gradFill>
            <a:ln w="25400">
              <a:noFill/>
            </a:ln>
            <a:effectLst/>
          </c:spPr>
          <c:dPt>
            <c:idx val="0"/>
            <c:bubble3D val="0"/>
            <c:spPr>
              <a:solidFill>
                <a:srgbClr val="378786"/>
              </a:solidFill>
              <a:ln w="25400">
                <a:noFill/>
              </a:ln>
              <a:effectLst/>
            </c:spPr>
            <c:extLst>
              <c:ext xmlns:c16="http://schemas.microsoft.com/office/drawing/2014/chart" uri="{C3380CC4-5D6E-409C-BE32-E72D297353CC}">
                <c16:uniqueId val="{00000000-62AF-5447-BCD4-1126A37CA19B}"/>
              </c:ext>
            </c:extLst>
          </c:dPt>
          <c:dPt>
            <c:idx val="1"/>
            <c:bubble3D val="0"/>
            <c:spPr>
              <a:solidFill>
                <a:srgbClr val="1B5569"/>
              </a:solidFill>
              <a:ln w="25400">
                <a:noFill/>
              </a:ln>
              <a:effectLst/>
            </c:spPr>
            <c:extLst>
              <c:ext xmlns:c16="http://schemas.microsoft.com/office/drawing/2014/chart" uri="{C3380CC4-5D6E-409C-BE32-E72D297353CC}">
                <c16:uniqueId val="{00000001-62AF-5447-BCD4-1126A37CA19B}"/>
              </c:ext>
            </c:extLst>
          </c:dPt>
          <c:dPt>
            <c:idx val="2"/>
            <c:bubble3D val="0"/>
            <c:spPr>
              <a:solidFill>
                <a:srgbClr val="77558C"/>
              </a:solidFill>
              <a:ln w="25400">
                <a:noFill/>
              </a:ln>
              <a:effectLst/>
            </c:spPr>
            <c:extLst>
              <c:ext xmlns:c16="http://schemas.microsoft.com/office/drawing/2014/chart" uri="{C3380CC4-5D6E-409C-BE32-E72D297353CC}">
                <c16:uniqueId val="{00000002-62AF-5447-BCD4-1126A37CA19B}"/>
              </c:ext>
            </c:extLst>
          </c:dPt>
          <c:dPt>
            <c:idx val="3"/>
            <c:bubble3D val="0"/>
            <c:spPr>
              <a:solidFill>
                <a:srgbClr val="573277"/>
              </a:solidFill>
              <a:ln w="25400">
                <a:noFill/>
              </a:ln>
              <a:effectLst/>
            </c:spPr>
            <c:extLst>
              <c:ext xmlns:c16="http://schemas.microsoft.com/office/drawing/2014/chart" uri="{C3380CC4-5D6E-409C-BE32-E72D297353CC}">
                <c16:uniqueId val="{00000003-62AF-5447-BCD4-1126A37CA19B}"/>
              </c:ext>
            </c:extLst>
          </c:dPt>
          <c:dPt>
            <c:idx val="4"/>
            <c:bubble3D val="0"/>
            <c:spPr>
              <a:solidFill>
                <a:srgbClr val="B80047"/>
              </a:solidFill>
              <a:ln w="25400">
                <a:noFill/>
              </a:ln>
              <a:effectLst/>
            </c:spPr>
            <c:extLst>
              <c:ext xmlns:c16="http://schemas.microsoft.com/office/drawing/2014/chart" uri="{C3380CC4-5D6E-409C-BE32-E72D297353CC}">
                <c16:uniqueId val="{00000004-62AF-5447-BCD4-1126A37CA19B}"/>
              </c:ext>
            </c:extLst>
          </c:dPt>
          <c:dPt>
            <c:idx val="5"/>
            <c:bubble3D val="0"/>
            <c:spPr>
              <a:solidFill>
                <a:srgbClr val="ED1766"/>
              </a:solidFill>
              <a:ln w="25400">
                <a:noFill/>
              </a:ln>
              <a:effectLst/>
            </c:spPr>
            <c:extLst>
              <c:ext xmlns:c16="http://schemas.microsoft.com/office/drawing/2014/chart" uri="{C3380CC4-5D6E-409C-BE32-E72D297353CC}">
                <c16:uniqueId val="{00000005-62AF-5447-BCD4-1126A37CA19B}"/>
              </c:ext>
            </c:extLst>
          </c:dPt>
          <c:dPt>
            <c:idx val="6"/>
            <c:bubble3D val="0"/>
            <c:spPr>
              <a:solidFill>
                <a:srgbClr val="F26721"/>
              </a:solidFill>
              <a:ln w="25400">
                <a:noFill/>
              </a:ln>
              <a:effectLst/>
            </c:spPr>
            <c:extLst>
              <c:ext xmlns:c16="http://schemas.microsoft.com/office/drawing/2014/chart" uri="{C3380CC4-5D6E-409C-BE32-E72D297353CC}">
                <c16:uniqueId val="{00000006-62AF-5447-BCD4-1126A37CA19B}"/>
              </c:ext>
            </c:extLst>
          </c:dPt>
          <c:dPt>
            <c:idx val="7"/>
            <c:bubble3D val="0"/>
            <c:spPr>
              <a:solidFill>
                <a:srgbClr val="F9B54C"/>
              </a:solidFill>
              <a:ln w="25400">
                <a:noFill/>
              </a:ln>
              <a:effectLst/>
            </c:spPr>
            <c:extLst>
              <c:ext xmlns:c16="http://schemas.microsoft.com/office/drawing/2014/chart" uri="{C3380CC4-5D6E-409C-BE32-E72D297353CC}">
                <c16:uniqueId val="{00000007-62AF-5447-BCD4-1126A37CA19B}"/>
              </c:ext>
            </c:extLst>
          </c:dPt>
          <c:dPt>
            <c:idx val="8"/>
            <c:bubble3D val="0"/>
            <c:spPr>
              <a:solidFill>
                <a:srgbClr val="75AF5B"/>
              </a:solidFill>
              <a:ln w="25400">
                <a:noFill/>
              </a:ln>
              <a:effectLst/>
            </c:spPr>
            <c:extLst>
              <c:ext xmlns:c16="http://schemas.microsoft.com/office/drawing/2014/chart" uri="{C3380CC4-5D6E-409C-BE32-E72D297353CC}">
                <c16:uniqueId val="{00000008-62AF-5447-BCD4-1126A37CA19B}"/>
              </c:ext>
            </c:extLst>
          </c:dPt>
          <c:dPt>
            <c:idx val="9"/>
            <c:bubble3D val="0"/>
            <c:spPr>
              <a:solidFill>
                <a:srgbClr val="75913D"/>
              </a:solidFill>
              <a:ln w="25400">
                <a:noFill/>
              </a:ln>
              <a:effectLst/>
            </c:spPr>
            <c:extLst>
              <c:ext xmlns:c16="http://schemas.microsoft.com/office/drawing/2014/chart" uri="{C3380CC4-5D6E-409C-BE32-E72D297353CC}">
                <c16:uniqueId val="{00000009-62AF-5447-BCD4-1126A37CA19B}"/>
              </c:ext>
            </c:extLst>
          </c:dPt>
          <c:dLbls>
            <c:dLbl>
              <c:idx val="0"/>
              <c:layout>
                <c:manualLayout>
                  <c:x val="2.4600321556664102E-2"/>
                  <c:y val="7.4085170908160898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2AF-5447-BCD4-1126A37CA19B}"/>
                </c:ext>
              </c:extLst>
            </c:dLbl>
            <c:dLbl>
              <c:idx val="1"/>
              <c:layout>
                <c:manualLayout>
                  <c:x val="-1.9966882411949799E-2"/>
                  <c:y val="-3.672232676251899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2AF-5447-BCD4-1126A37CA19B}"/>
                </c:ext>
              </c:extLst>
            </c:dLbl>
            <c:dLbl>
              <c:idx val="2"/>
              <c:layout>
                <c:manualLayout>
                  <c:x val="-1.6002665897129401E-2"/>
                  <c:y val="-4.994263478086120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AF-5447-BCD4-1126A37CA19B}"/>
                </c:ext>
              </c:extLst>
            </c:dLbl>
            <c:dLbl>
              <c:idx val="3"/>
              <c:layout>
                <c:manualLayout>
                  <c:x val="6.4152137232845897E-3"/>
                  <c:y val="1.8443603640454033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2AF-5447-BCD4-1126A37CA19B}"/>
                </c:ext>
              </c:extLst>
            </c:dLbl>
            <c:dLbl>
              <c:idx val="4"/>
              <c:layout>
                <c:manualLayout>
                  <c:x val="-1.0561375140607425E-3"/>
                  <c:y val="1.5017895490336435E-3"/>
                </c:manualLayout>
              </c:layout>
              <c:spPr>
                <a:noFill/>
                <a:ln w="25400">
                  <a:noFill/>
                </a:ln>
              </c:spPr>
              <c:txPr>
                <a:bodyPr/>
                <a:lstStyle/>
                <a:p>
                  <a:pPr algn="ctr" rtl="0">
                    <a:defRPr sz="1000" b="1" i="0" u="none" strike="noStrike" baseline="0">
                      <a:solidFill>
                        <a:srgbClr val="404141"/>
                      </a:solidFill>
                      <a:latin typeface="Arial" panose="020B0604020202020204" pitchFamily="34" charset="0"/>
                      <a:ea typeface="Helv"/>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2AF-5447-BCD4-1126A37CA19B}"/>
                </c:ext>
              </c:extLst>
            </c:dLbl>
            <c:dLbl>
              <c:idx val="5"/>
              <c:layout>
                <c:manualLayout>
                  <c:x val="-1.2037762295419901E-2"/>
                  <c:y val="-6.2389243107952605E-4"/>
                </c:manualLayout>
              </c:layout>
              <c:spPr>
                <a:noFill/>
                <a:ln w="25400">
                  <a:noFill/>
                </a:ln>
              </c:spPr>
              <c:txPr>
                <a:bodyPr/>
                <a:lstStyle/>
                <a:p>
                  <a:pPr algn="ctr" rtl="0">
                    <a:defRPr sz="1000" b="1" i="0" u="none" strike="noStrike" baseline="0">
                      <a:solidFill>
                        <a:srgbClr val="404141"/>
                      </a:solidFill>
                      <a:latin typeface="Arial" panose="020B0604020202020204" pitchFamily="34" charset="0"/>
                      <a:ea typeface="Helv"/>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2AF-5447-BCD4-1126A37CA19B}"/>
                </c:ext>
              </c:extLst>
            </c:dLbl>
            <c:dLbl>
              <c:idx val="6"/>
              <c:layout>
                <c:manualLayout>
                  <c:x val="-1.36050074892471E-2"/>
                  <c:y val="3.1894148382264301E-2"/>
                </c:manualLayout>
              </c:layout>
              <c:spPr>
                <a:noFill/>
                <a:ln w="25400">
                  <a:noFill/>
                </a:ln>
              </c:spPr>
              <c:txPr>
                <a:bodyPr/>
                <a:lstStyle/>
                <a:p>
                  <a:pPr algn="ctr" rtl="0">
                    <a:defRPr sz="1000" b="1" i="0" u="none" strike="noStrike" baseline="0">
                      <a:solidFill>
                        <a:srgbClr val="404141"/>
                      </a:solidFill>
                      <a:latin typeface="Arial" panose="020B0604020202020204" pitchFamily="34" charset="0"/>
                      <a:ea typeface="Helv"/>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2AF-5447-BCD4-1126A37CA19B}"/>
                </c:ext>
              </c:extLst>
            </c:dLbl>
            <c:dLbl>
              <c:idx val="7"/>
              <c:layout>
                <c:manualLayout>
                  <c:x val="-1.03154415907436E-2"/>
                  <c:y val="1.6751621412562699E-3"/>
                </c:manualLayout>
              </c:layout>
              <c:spPr>
                <a:noFill/>
                <a:ln w="25400">
                  <a:noFill/>
                </a:ln>
              </c:spPr>
              <c:txPr>
                <a:bodyPr/>
                <a:lstStyle/>
                <a:p>
                  <a:pPr algn="ctr" rtl="0">
                    <a:defRPr sz="1000" b="1" i="0" u="none" strike="noStrike" baseline="0">
                      <a:solidFill>
                        <a:srgbClr val="404141"/>
                      </a:solidFill>
                      <a:latin typeface="Arial" panose="020B0604020202020204" pitchFamily="34" charset="0"/>
                      <a:ea typeface="Helv"/>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2AF-5447-BCD4-1126A37CA19B}"/>
                </c:ext>
              </c:extLst>
            </c:dLbl>
            <c:dLbl>
              <c:idx val="8"/>
              <c:layout>
                <c:manualLayout>
                  <c:x val="3.00181390938701E-3"/>
                  <c:y val="-2.6167317876197499E-2"/>
                </c:manualLayout>
              </c:layout>
              <c:spPr>
                <a:noFill/>
                <a:ln w="25400">
                  <a:noFill/>
                </a:ln>
              </c:spPr>
              <c:txPr>
                <a:bodyPr/>
                <a:lstStyle/>
                <a:p>
                  <a:pPr algn="ctr" rtl="0">
                    <a:defRPr sz="1000" b="1" i="0" u="none" strike="noStrike" baseline="0">
                      <a:solidFill>
                        <a:srgbClr val="404141"/>
                      </a:solidFill>
                      <a:latin typeface="Arial" panose="020B0604020202020204" pitchFamily="34" charset="0"/>
                      <a:ea typeface="Helv"/>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2AF-5447-BCD4-1126A37CA19B}"/>
                </c:ext>
              </c:extLst>
            </c:dLbl>
            <c:dLbl>
              <c:idx val="9"/>
              <c:layout>
                <c:manualLayout>
                  <c:x val="3.1948372291159897E-2"/>
                  <c:y val="-1.6125270235427099E-2"/>
                </c:manualLayout>
              </c:layout>
              <c:spPr>
                <a:noFill/>
                <a:ln w="25400">
                  <a:noFill/>
                </a:ln>
              </c:spPr>
              <c:txPr>
                <a:bodyPr/>
                <a:lstStyle/>
                <a:p>
                  <a:pPr algn="ctr" rtl="0">
                    <a:defRPr sz="1000" b="1" i="0" u="none" strike="noStrike" baseline="0">
                      <a:solidFill>
                        <a:srgbClr val="404141"/>
                      </a:solidFill>
                      <a:latin typeface="Arial" panose="020B0604020202020204" pitchFamily="34" charset="0"/>
                      <a:ea typeface="Helv"/>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2AF-5447-BCD4-1126A37CA19B}"/>
                </c:ext>
              </c:extLst>
            </c:dLbl>
            <c:spPr>
              <a:noFill/>
              <a:ln w="25400">
                <a:noFill/>
              </a:ln>
            </c:spPr>
            <c:txPr>
              <a:bodyPr wrap="square" lIns="38100" tIns="19050" rIns="38100" bIns="19050" anchor="ctr">
                <a:spAutoFit/>
              </a:bodyPr>
              <a:lstStyle/>
              <a:p>
                <a:pPr algn="ctr" rtl="0">
                  <a:defRPr sz="1000" b="1" i="0" u="none" strike="noStrike" baseline="0">
                    <a:solidFill>
                      <a:srgbClr val="404141"/>
                    </a:solidFill>
                    <a:latin typeface="Arial" panose="020B0604020202020204" pitchFamily="34" charset="0"/>
                    <a:ea typeface="Helv"/>
                    <a:cs typeface="Arial" panose="020B0604020202020204" pitchFamily="34" charset="0"/>
                  </a:defRPr>
                </a:pPr>
                <a:endParaRPr lang="en-US"/>
              </a:p>
            </c:txPr>
            <c:dLblPos val="bestFit"/>
            <c:showLegendKey val="0"/>
            <c:showVal val="1"/>
            <c:showCatName val="0"/>
            <c:showSerName val="0"/>
            <c:showPercent val="0"/>
            <c:showBubbleSize val="0"/>
            <c:showLeaderLines val="1"/>
            <c:leaderLines>
              <c:spPr>
                <a:ln w="9525">
                  <a:noFill/>
                </a:ln>
              </c:spPr>
            </c:leaderLines>
            <c:extLst>
              <c:ext xmlns:c15="http://schemas.microsoft.com/office/drawing/2012/chart" uri="{CE6537A1-D6FC-4f65-9D91-7224C49458BB}"/>
            </c:extLst>
          </c:dLbls>
          <c:cat>
            <c:strRef>
              <c:f>'Marketing Budget'!$B$5:$B$13</c:f>
              <c:strCache>
                <c:ptCount val="9"/>
                <c:pt idx="0">
                  <c:v>Public Relations</c:v>
                </c:pt>
                <c:pt idx="1">
                  <c:v>Content Marketing</c:v>
                </c:pt>
                <c:pt idx="2">
                  <c:v>Advertising (print)</c:v>
                </c:pt>
                <c:pt idx="3">
                  <c:v>Advertising (online)</c:v>
                </c:pt>
                <c:pt idx="4">
                  <c:v>Events &amp; Sponsorships</c:v>
                </c:pt>
                <c:pt idx="5">
                  <c:v>Branding/Creative</c:v>
                </c:pt>
                <c:pt idx="6">
                  <c:v>Marketing Automation/Email</c:v>
                </c:pt>
                <c:pt idx="7">
                  <c:v>SEO/Website</c:v>
                </c:pt>
                <c:pt idx="8">
                  <c:v>Internal Communications/Sales Enablement</c:v>
                </c:pt>
              </c:strCache>
            </c:strRef>
          </c:cat>
          <c:val>
            <c:numRef>
              <c:f>'Marketing Budget'!$C$5:$C$13</c:f>
              <c:numCache>
                <c:formatCode>"$"#,##0</c:formatCode>
                <c:ptCount val="9"/>
                <c:pt idx="0">
                  <c:v>30000</c:v>
                </c:pt>
                <c:pt idx="1">
                  <c:v>50000</c:v>
                </c:pt>
                <c:pt idx="2">
                  <c:v>20000</c:v>
                </c:pt>
                <c:pt idx="3">
                  <c:v>40000</c:v>
                </c:pt>
                <c:pt idx="4">
                  <c:v>75000</c:v>
                </c:pt>
                <c:pt idx="5">
                  <c:v>60000</c:v>
                </c:pt>
                <c:pt idx="6">
                  <c:v>30000</c:v>
                </c:pt>
                <c:pt idx="7">
                  <c:v>10000</c:v>
                </c:pt>
                <c:pt idx="8">
                  <c:v>30000</c:v>
                </c:pt>
              </c:numCache>
            </c:numRef>
          </c:val>
          <c:extLst>
            <c:ext xmlns:c16="http://schemas.microsoft.com/office/drawing/2014/chart" uri="{C3380CC4-5D6E-409C-BE32-E72D297353CC}">
              <c16:uniqueId val="{0000000A-62AF-5447-BCD4-1126A37CA19B}"/>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73568194600674919"/>
          <c:y val="8.428980468350547E-2"/>
          <c:w val="0.26089689960629919"/>
          <c:h val="0.88824583290725023"/>
        </c:manualLayout>
      </c:layout>
      <c:overlay val="0"/>
      <c:spPr>
        <a:noFill/>
        <a:ln w="25400">
          <a:noFill/>
        </a:ln>
      </c:spPr>
      <c:txPr>
        <a:bodyPr/>
        <a:lstStyle/>
        <a:p>
          <a:pPr>
            <a:defRPr sz="1000" b="0" i="0" u="none" strike="noStrike" baseline="0">
              <a:solidFill>
                <a:srgbClr val="404141"/>
              </a:solidFill>
              <a:latin typeface="Arial" panose="020B0604020202020204" pitchFamily="34" charset="0"/>
              <a:ea typeface="Helv"/>
              <a:cs typeface="Arial" panose="020B0604020202020204" pitchFamily="34" charset="0"/>
            </a:defRPr>
          </a:pPr>
          <a:endParaRPr lang="en-US"/>
        </a:p>
      </c:txPr>
    </c:legend>
    <c:plotVisOnly val="1"/>
    <c:dispBlanksAs val="gap"/>
    <c:showDLblsOverMax val="0"/>
  </c:chart>
  <c:spPr>
    <a:solidFill>
      <a:srgbClr val="FFFFFF"/>
    </a:solidFill>
    <a:ln w="3175">
      <a:solidFill>
        <a:schemeClr val="bg1">
          <a:lumMod val="95000"/>
        </a:schemeClr>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b="1" i="0" u="none" strike="noStrike" baseline="0">
                <a:solidFill>
                  <a:srgbClr val="378786"/>
                </a:solidFill>
                <a:latin typeface="Arial" panose="020B0604020202020204" pitchFamily="34" charset="0"/>
                <a:ea typeface="Helvetica Light"/>
                <a:cs typeface="Arial" panose="020B0604020202020204" pitchFamily="34" charset="0"/>
              </a:defRPr>
            </a:pPr>
            <a:r>
              <a:rPr lang="en-US" b="1">
                <a:solidFill>
                  <a:srgbClr val="378786"/>
                </a:solidFill>
                <a:latin typeface="Arial" panose="020B0604020202020204" pitchFamily="34" charset="0"/>
                <a:cs typeface="Arial" panose="020B0604020202020204" pitchFamily="34" charset="0"/>
              </a:rPr>
              <a:t>Year to Date Spend</a:t>
            </a:r>
          </a:p>
        </c:rich>
      </c:tx>
      <c:layout>
        <c:manualLayout>
          <c:xMode val="edge"/>
          <c:yMode val="edge"/>
          <c:x val="0.30400435195222397"/>
          <c:y val="2.4310522463555299E-2"/>
        </c:manualLayout>
      </c:layout>
      <c:overlay val="0"/>
      <c:spPr>
        <a:noFill/>
        <a:ln w="25400">
          <a:noFill/>
        </a:ln>
      </c:spPr>
    </c:title>
    <c:autoTitleDeleted val="0"/>
    <c:plotArea>
      <c:layout>
        <c:manualLayout>
          <c:layoutTarget val="inner"/>
          <c:xMode val="edge"/>
          <c:yMode val="edge"/>
          <c:x val="9.0907198052757404E-2"/>
          <c:y val="0.17474801166227"/>
          <c:w val="0.52571049428877303"/>
          <c:h val="0.71109958547372998"/>
        </c:manualLayout>
      </c:layout>
      <c:pieChart>
        <c:varyColors val="1"/>
        <c:ser>
          <c:idx val="0"/>
          <c:order val="0"/>
          <c:spPr>
            <a:gradFill rotWithShape="0">
              <a:gsLst>
                <a:gs pos="0">
                  <a:srgbClr val="9BC1FF"/>
                </a:gs>
                <a:gs pos="100000">
                  <a:srgbClr val="3F80CD"/>
                </a:gs>
              </a:gsLst>
              <a:lin ang="5400000"/>
            </a:gradFill>
            <a:ln w="25400">
              <a:noFill/>
            </a:ln>
            <a:effectLst/>
          </c:spPr>
          <c:dPt>
            <c:idx val="0"/>
            <c:bubble3D val="0"/>
            <c:spPr>
              <a:solidFill>
                <a:srgbClr val="378786"/>
              </a:solidFill>
              <a:ln w="25400">
                <a:noFill/>
              </a:ln>
              <a:effectLst/>
            </c:spPr>
            <c:extLst>
              <c:ext xmlns:c16="http://schemas.microsoft.com/office/drawing/2014/chart" uri="{C3380CC4-5D6E-409C-BE32-E72D297353CC}">
                <c16:uniqueId val="{00000000-16B5-4342-9365-EE938E5F96CD}"/>
              </c:ext>
            </c:extLst>
          </c:dPt>
          <c:dPt>
            <c:idx val="1"/>
            <c:bubble3D val="0"/>
            <c:spPr>
              <a:solidFill>
                <a:srgbClr val="1B5569"/>
              </a:solidFill>
              <a:ln w="25400">
                <a:noFill/>
              </a:ln>
              <a:effectLst/>
            </c:spPr>
            <c:extLst>
              <c:ext xmlns:c16="http://schemas.microsoft.com/office/drawing/2014/chart" uri="{C3380CC4-5D6E-409C-BE32-E72D297353CC}">
                <c16:uniqueId val="{00000001-16B5-4342-9365-EE938E5F96CD}"/>
              </c:ext>
            </c:extLst>
          </c:dPt>
          <c:dPt>
            <c:idx val="2"/>
            <c:bubble3D val="0"/>
            <c:spPr>
              <a:solidFill>
                <a:srgbClr val="77558C"/>
              </a:solidFill>
              <a:ln w="25400">
                <a:noFill/>
              </a:ln>
              <a:effectLst/>
            </c:spPr>
            <c:extLst>
              <c:ext xmlns:c16="http://schemas.microsoft.com/office/drawing/2014/chart" uri="{C3380CC4-5D6E-409C-BE32-E72D297353CC}">
                <c16:uniqueId val="{00000002-16B5-4342-9365-EE938E5F96CD}"/>
              </c:ext>
            </c:extLst>
          </c:dPt>
          <c:dPt>
            <c:idx val="3"/>
            <c:bubble3D val="0"/>
            <c:spPr>
              <a:solidFill>
                <a:srgbClr val="573277"/>
              </a:solidFill>
              <a:ln w="25400">
                <a:noFill/>
              </a:ln>
              <a:effectLst/>
            </c:spPr>
            <c:extLst>
              <c:ext xmlns:c16="http://schemas.microsoft.com/office/drawing/2014/chart" uri="{C3380CC4-5D6E-409C-BE32-E72D297353CC}">
                <c16:uniqueId val="{00000003-16B5-4342-9365-EE938E5F96CD}"/>
              </c:ext>
            </c:extLst>
          </c:dPt>
          <c:dPt>
            <c:idx val="4"/>
            <c:bubble3D val="0"/>
            <c:spPr>
              <a:solidFill>
                <a:srgbClr val="B80047"/>
              </a:solidFill>
              <a:ln w="25400">
                <a:noFill/>
              </a:ln>
              <a:effectLst/>
            </c:spPr>
            <c:extLst>
              <c:ext xmlns:c16="http://schemas.microsoft.com/office/drawing/2014/chart" uri="{C3380CC4-5D6E-409C-BE32-E72D297353CC}">
                <c16:uniqueId val="{00000004-16B5-4342-9365-EE938E5F96CD}"/>
              </c:ext>
            </c:extLst>
          </c:dPt>
          <c:dPt>
            <c:idx val="5"/>
            <c:bubble3D val="0"/>
            <c:spPr>
              <a:solidFill>
                <a:srgbClr val="ED1766"/>
              </a:solidFill>
              <a:ln w="25400">
                <a:noFill/>
              </a:ln>
              <a:effectLst/>
            </c:spPr>
            <c:extLst>
              <c:ext xmlns:c16="http://schemas.microsoft.com/office/drawing/2014/chart" uri="{C3380CC4-5D6E-409C-BE32-E72D297353CC}">
                <c16:uniqueId val="{00000005-16B5-4342-9365-EE938E5F96CD}"/>
              </c:ext>
            </c:extLst>
          </c:dPt>
          <c:dPt>
            <c:idx val="6"/>
            <c:bubble3D val="0"/>
            <c:spPr>
              <a:solidFill>
                <a:srgbClr val="F26721"/>
              </a:solidFill>
              <a:ln w="25400">
                <a:noFill/>
              </a:ln>
              <a:effectLst/>
            </c:spPr>
            <c:extLst>
              <c:ext xmlns:c16="http://schemas.microsoft.com/office/drawing/2014/chart" uri="{C3380CC4-5D6E-409C-BE32-E72D297353CC}">
                <c16:uniqueId val="{00000006-16B5-4342-9365-EE938E5F96CD}"/>
              </c:ext>
            </c:extLst>
          </c:dPt>
          <c:dPt>
            <c:idx val="7"/>
            <c:bubble3D val="0"/>
            <c:spPr>
              <a:solidFill>
                <a:srgbClr val="F9B54C"/>
              </a:solidFill>
              <a:ln w="25400">
                <a:noFill/>
              </a:ln>
              <a:effectLst/>
            </c:spPr>
            <c:extLst>
              <c:ext xmlns:c16="http://schemas.microsoft.com/office/drawing/2014/chart" uri="{C3380CC4-5D6E-409C-BE32-E72D297353CC}">
                <c16:uniqueId val="{00000007-16B5-4342-9365-EE938E5F96CD}"/>
              </c:ext>
            </c:extLst>
          </c:dPt>
          <c:dPt>
            <c:idx val="8"/>
            <c:bubble3D val="0"/>
            <c:spPr>
              <a:solidFill>
                <a:srgbClr val="75AF5B"/>
              </a:solidFill>
              <a:ln w="25400">
                <a:noFill/>
              </a:ln>
              <a:effectLst/>
            </c:spPr>
            <c:extLst>
              <c:ext xmlns:c16="http://schemas.microsoft.com/office/drawing/2014/chart" uri="{C3380CC4-5D6E-409C-BE32-E72D297353CC}">
                <c16:uniqueId val="{00000008-16B5-4342-9365-EE938E5F96CD}"/>
              </c:ext>
            </c:extLst>
          </c:dPt>
          <c:dPt>
            <c:idx val="9"/>
            <c:bubble3D val="0"/>
            <c:spPr>
              <a:solidFill>
                <a:srgbClr val="75913D"/>
              </a:solidFill>
              <a:ln w="25400">
                <a:noFill/>
              </a:ln>
              <a:effectLst/>
            </c:spPr>
            <c:extLst>
              <c:ext xmlns:c16="http://schemas.microsoft.com/office/drawing/2014/chart" uri="{C3380CC4-5D6E-409C-BE32-E72D297353CC}">
                <c16:uniqueId val="{00000009-16B5-4342-9365-EE938E5F96CD}"/>
              </c:ext>
            </c:extLst>
          </c:dPt>
          <c:dLbls>
            <c:dLbl>
              <c:idx val="0"/>
              <c:layout>
                <c:manualLayout>
                  <c:x val="-5.592219032821648E-3"/>
                  <c:y val="1.120520440781478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B5-4342-9365-EE938E5F96CD}"/>
                </c:ext>
              </c:extLst>
            </c:dLbl>
            <c:dLbl>
              <c:idx val="1"/>
              <c:layout>
                <c:manualLayout>
                  <c:x val="-2.0071278715578612E-2"/>
                  <c:y val="9.1916623262558624E-3"/>
                </c:manualLayout>
              </c:layout>
              <c:spPr>
                <a:noFill/>
                <a:ln w="25400">
                  <a:noFill/>
                </a:ln>
              </c:spPr>
              <c:txPr>
                <a:bodyPr/>
                <a:lstStyle/>
                <a:p>
                  <a:pPr>
                    <a:defRPr sz="1000" b="1" i="0" u="none" strike="noStrike" baseline="0">
                      <a:solidFill>
                        <a:srgbClr val="404141"/>
                      </a:solidFill>
                      <a:latin typeface="Arial" panose="020B0604020202020204" pitchFamily="34" charset="0"/>
                      <a:ea typeface="Helv"/>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6B5-4342-9365-EE938E5F96CD}"/>
                </c:ext>
              </c:extLst>
            </c:dLbl>
            <c:dLbl>
              <c:idx val="2"/>
              <c:layout>
                <c:manualLayout>
                  <c:x val="-9.5018390259745955E-3"/>
                  <c:y val="-8.8832378442967007E-3"/>
                </c:manualLayout>
              </c:layout>
              <c:spPr>
                <a:noFill/>
                <a:ln w="25400">
                  <a:noFill/>
                </a:ln>
              </c:spPr>
              <c:txPr>
                <a:bodyPr/>
                <a:lstStyle/>
                <a:p>
                  <a:pPr>
                    <a:defRPr sz="1000" b="1" i="0" u="none" strike="noStrike" baseline="0">
                      <a:solidFill>
                        <a:srgbClr val="404141"/>
                      </a:solidFill>
                      <a:latin typeface="Arial" panose="020B0604020202020204" pitchFamily="34" charset="0"/>
                      <a:ea typeface="Helv"/>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6B5-4342-9365-EE938E5F96CD}"/>
                </c:ext>
              </c:extLst>
            </c:dLbl>
            <c:dLbl>
              <c:idx val="3"/>
              <c:layout>
                <c:manualLayout>
                  <c:x val="-1.20981287146462E-2"/>
                  <c:y val="-7.7779198713849801E-3"/>
                </c:manualLayout>
              </c:layout>
              <c:spPr>
                <a:noFill/>
                <a:ln w="25400">
                  <a:noFill/>
                </a:ln>
              </c:spPr>
              <c:txPr>
                <a:bodyPr/>
                <a:lstStyle/>
                <a:p>
                  <a:pPr>
                    <a:defRPr sz="1000" b="1" i="0" u="none" strike="noStrike" baseline="0">
                      <a:solidFill>
                        <a:srgbClr val="404141"/>
                      </a:solidFill>
                      <a:latin typeface="Arial" panose="020B0604020202020204" pitchFamily="34" charset="0"/>
                      <a:ea typeface="Helv"/>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6B5-4342-9365-EE938E5F96CD}"/>
                </c:ext>
              </c:extLst>
            </c:dLbl>
            <c:dLbl>
              <c:idx val="4"/>
              <c:layout>
                <c:manualLayout>
                  <c:x val="-9.5611794345104861E-3"/>
                  <c:y val="-1.479028156499892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6B5-4342-9365-EE938E5F96CD}"/>
                </c:ext>
              </c:extLst>
            </c:dLbl>
            <c:dLbl>
              <c:idx val="5"/>
              <c:layout>
                <c:manualLayout>
                  <c:x val="1.0828044487750068E-2"/>
                  <c:y val="-6.4348376686377239E-3"/>
                </c:manualLayout>
              </c:layout>
              <c:spPr>
                <a:noFill/>
                <a:ln w="25400">
                  <a:noFill/>
                </a:ln>
              </c:spPr>
              <c:txPr>
                <a:bodyPr/>
                <a:lstStyle/>
                <a:p>
                  <a:pPr>
                    <a:defRPr sz="1000" b="1" i="0" u="none" strike="noStrike" baseline="0">
                      <a:solidFill>
                        <a:srgbClr val="404141"/>
                      </a:solidFill>
                      <a:latin typeface="Arial" panose="020B0604020202020204" pitchFamily="34" charset="0"/>
                      <a:ea typeface="Helv"/>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6B5-4342-9365-EE938E5F96CD}"/>
                </c:ext>
              </c:extLst>
            </c:dLbl>
            <c:dLbl>
              <c:idx val="6"/>
              <c:layout>
                <c:manualLayout>
                  <c:x val="7.4038571265548315E-3"/>
                  <c:y val="-5.7360826005699176E-3"/>
                </c:manualLayout>
              </c:layout>
              <c:spPr>
                <a:noFill/>
                <a:ln w="25400">
                  <a:noFill/>
                </a:ln>
              </c:spPr>
              <c:txPr>
                <a:bodyPr/>
                <a:lstStyle/>
                <a:p>
                  <a:pPr>
                    <a:defRPr sz="1000" b="1" i="0" u="none" strike="noStrike" baseline="0">
                      <a:solidFill>
                        <a:srgbClr val="404141"/>
                      </a:solidFill>
                      <a:latin typeface="Arial" panose="020B0604020202020204" pitchFamily="34" charset="0"/>
                      <a:ea typeface="Helv"/>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6B5-4342-9365-EE938E5F96CD}"/>
                </c:ext>
              </c:extLst>
            </c:dLbl>
            <c:dLbl>
              <c:idx val="7"/>
              <c:layout>
                <c:manualLayout>
                  <c:x val="7.5170954801218205E-3"/>
                  <c:y val="9.3865212373745108E-3"/>
                </c:manualLayout>
              </c:layout>
              <c:spPr>
                <a:noFill/>
                <a:ln w="25400">
                  <a:noFill/>
                </a:ln>
              </c:spPr>
              <c:txPr>
                <a:bodyPr/>
                <a:lstStyle/>
                <a:p>
                  <a:pPr>
                    <a:defRPr sz="1000" b="1" i="0" u="none" strike="noStrike" baseline="0">
                      <a:solidFill>
                        <a:srgbClr val="404141"/>
                      </a:solidFill>
                      <a:latin typeface="Arial" panose="020B0604020202020204" pitchFamily="34" charset="0"/>
                      <a:ea typeface="Helv"/>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6B5-4342-9365-EE938E5F96CD}"/>
                </c:ext>
              </c:extLst>
            </c:dLbl>
            <c:dLbl>
              <c:idx val="8"/>
              <c:layout>
                <c:manualLayout>
                  <c:x val="7.9416076334939741E-3"/>
                  <c:y val="1.123032772654391E-2"/>
                </c:manualLayout>
              </c:layout>
              <c:spPr>
                <a:noFill/>
                <a:ln w="25400">
                  <a:noFill/>
                </a:ln>
              </c:spPr>
              <c:txPr>
                <a:bodyPr/>
                <a:lstStyle/>
                <a:p>
                  <a:pPr>
                    <a:defRPr sz="1000" b="1" i="0" u="none" strike="noStrike" baseline="0">
                      <a:solidFill>
                        <a:srgbClr val="404141"/>
                      </a:solidFill>
                      <a:latin typeface="Arial" panose="020B0604020202020204" pitchFamily="34" charset="0"/>
                      <a:ea typeface="Helv"/>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6B5-4342-9365-EE938E5F96CD}"/>
                </c:ext>
              </c:extLst>
            </c:dLbl>
            <c:dLbl>
              <c:idx val="9"/>
              <c:layout>
                <c:manualLayout>
                  <c:x val="2.4458402857260999E-2"/>
                  <c:y val="1.05476110196553E-2"/>
                </c:manualLayout>
              </c:layout>
              <c:spPr>
                <a:noFill/>
                <a:ln w="25400">
                  <a:noFill/>
                </a:ln>
              </c:spPr>
              <c:txPr>
                <a:bodyPr/>
                <a:lstStyle/>
                <a:p>
                  <a:pPr>
                    <a:defRPr sz="1000" b="1" i="0" u="none" strike="noStrike" baseline="0">
                      <a:solidFill>
                        <a:srgbClr val="404141"/>
                      </a:solidFill>
                      <a:latin typeface="Arial" panose="020B0604020202020204" pitchFamily="34" charset="0"/>
                      <a:ea typeface="Helv"/>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6B5-4342-9365-EE938E5F96CD}"/>
                </c:ext>
              </c:extLst>
            </c:dLbl>
            <c:spPr>
              <a:noFill/>
              <a:ln w="25400">
                <a:noFill/>
              </a:ln>
            </c:spPr>
            <c:txPr>
              <a:bodyPr wrap="square" lIns="38100" tIns="19050" rIns="38100" bIns="19050" anchor="ctr">
                <a:spAutoFit/>
              </a:bodyPr>
              <a:lstStyle/>
              <a:p>
                <a:pPr>
                  <a:defRPr sz="1000" b="1" i="0" u="none" strike="noStrike" baseline="0">
                    <a:solidFill>
                      <a:srgbClr val="404141"/>
                    </a:solidFill>
                    <a:latin typeface="Arial" panose="020B0604020202020204" pitchFamily="34" charset="0"/>
                    <a:ea typeface="Helv"/>
                    <a:cs typeface="Arial" panose="020B0604020202020204" pitchFamily="34" charset="0"/>
                  </a:defRPr>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'Marketing Budget'!$B$5:$B$13</c:f>
              <c:strCache>
                <c:ptCount val="9"/>
                <c:pt idx="0">
                  <c:v>Public Relations</c:v>
                </c:pt>
                <c:pt idx="1">
                  <c:v>Content Marketing</c:v>
                </c:pt>
                <c:pt idx="2">
                  <c:v>Advertising (print)</c:v>
                </c:pt>
                <c:pt idx="3">
                  <c:v>Advertising (online)</c:v>
                </c:pt>
                <c:pt idx="4">
                  <c:v>Events &amp; Sponsorships</c:v>
                </c:pt>
                <c:pt idx="5">
                  <c:v>Branding/Creative</c:v>
                </c:pt>
                <c:pt idx="6">
                  <c:v>Marketing Automation/Email</c:v>
                </c:pt>
                <c:pt idx="7">
                  <c:v>SEO/Website</c:v>
                </c:pt>
                <c:pt idx="8">
                  <c:v>Internal Communications/Sales Enablement</c:v>
                </c:pt>
              </c:strCache>
            </c:strRef>
          </c:cat>
          <c:val>
            <c:numRef>
              <c:f>'Marketing Budget'!$P$5:$P$13</c:f>
              <c:numCache>
                <c:formatCode>"$"#,##0</c:formatCode>
                <c:ptCount val="9"/>
                <c:pt idx="0">
                  <c:v>17000</c:v>
                </c:pt>
                <c:pt idx="1">
                  <c:v>34000</c:v>
                </c:pt>
                <c:pt idx="2">
                  <c:v>12000</c:v>
                </c:pt>
                <c:pt idx="3">
                  <c:v>28000</c:v>
                </c:pt>
                <c:pt idx="4">
                  <c:v>40000</c:v>
                </c:pt>
                <c:pt idx="5">
                  <c:v>40000</c:v>
                </c:pt>
                <c:pt idx="6">
                  <c:v>18000</c:v>
                </c:pt>
                <c:pt idx="7">
                  <c:v>7000</c:v>
                </c:pt>
                <c:pt idx="8">
                  <c:v>18000</c:v>
                </c:pt>
              </c:numCache>
            </c:numRef>
          </c:val>
          <c:extLst>
            <c:ext xmlns:c16="http://schemas.microsoft.com/office/drawing/2014/chart" uri="{C3380CC4-5D6E-409C-BE32-E72D297353CC}">
              <c16:uniqueId val="{0000000A-16B5-4342-9365-EE938E5F96CD}"/>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74117328979362529"/>
          <c:y val="9.2392740790669642E-2"/>
          <c:w val="0.25648030618246298"/>
          <c:h val="0.89463709059713836"/>
        </c:manualLayout>
      </c:layout>
      <c:overlay val="0"/>
      <c:spPr>
        <a:noFill/>
        <a:ln w="25400">
          <a:noFill/>
        </a:ln>
      </c:spPr>
      <c:txPr>
        <a:bodyPr/>
        <a:lstStyle/>
        <a:p>
          <a:pPr>
            <a:defRPr sz="1000" b="0" i="0" u="none" strike="noStrike" baseline="0">
              <a:solidFill>
                <a:srgbClr val="404141"/>
              </a:solidFill>
              <a:latin typeface="Arial" panose="020B0604020202020204" pitchFamily="34" charset="0"/>
              <a:ea typeface="Helv"/>
              <a:cs typeface="Arial" panose="020B0604020202020204" pitchFamily="34" charset="0"/>
            </a:defRPr>
          </a:pPr>
          <a:endParaRPr lang="en-US"/>
        </a:p>
      </c:txPr>
    </c:legend>
    <c:plotVisOnly val="1"/>
    <c:dispBlanksAs val="gap"/>
    <c:showDLblsOverMax val="0"/>
  </c:chart>
  <c:spPr>
    <a:solidFill>
      <a:srgbClr val="FFFFFF"/>
    </a:solidFill>
    <a:ln w="3175">
      <a:solidFill>
        <a:schemeClr val="bg1">
          <a:lumMod val="95000"/>
        </a:schemeClr>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3.xml"/><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0</xdr:row>
      <xdr:rowOff>60635</xdr:rowOff>
    </xdr:from>
    <xdr:to>
      <xdr:col>1</xdr:col>
      <xdr:colOff>2946400</xdr:colOff>
      <xdr:row>0</xdr:row>
      <xdr:rowOff>867948</xdr:rowOff>
    </xdr:to>
    <xdr:pic>
      <xdr:nvPicPr>
        <xdr:cNvPr id="4" name="Picture 3">
          <a:extLst>
            <a:ext uri="{FF2B5EF4-FFF2-40B4-BE49-F238E27FC236}">
              <a16:creationId xmlns:a16="http://schemas.microsoft.com/office/drawing/2014/main" id="{1B10B250-9630-4FCD-803E-409A11F6A6E5}"/>
            </a:ext>
          </a:extLst>
        </xdr:cNvPr>
        <xdr:cNvPicPr>
          <a:picLocks noChangeAspect="1" noChangeArrowheads="1"/>
        </xdr:cNvPicPr>
      </xdr:nvPicPr>
      <xdr:blipFill>
        <a:blip xmlns:r="http://schemas.openxmlformats.org/officeDocument/2006/relationships" r:embed="rId1"/>
        <a:srcRect/>
        <a:stretch/>
      </xdr:blipFill>
      <xdr:spPr bwMode="auto">
        <a:xfrm>
          <a:off x="203200" y="60635"/>
          <a:ext cx="2946400" cy="8073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76200</xdr:colOff>
      <xdr:row>0</xdr:row>
      <xdr:rowOff>101600</xdr:rowOff>
    </xdr:from>
    <xdr:to>
      <xdr:col>2</xdr:col>
      <xdr:colOff>0</xdr:colOff>
      <xdr:row>1</xdr:row>
      <xdr:rowOff>19913</xdr:rowOff>
    </xdr:to>
    <xdr:pic>
      <xdr:nvPicPr>
        <xdr:cNvPr id="3" name="Picture 2">
          <a:extLst>
            <a:ext uri="{FF2B5EF4-FFF2-40B4-BE49-F238E27FC236}">
              <a16:creationId xmlns:a16="http://schemas.microsoft.com/office/drawing/2014/main" id="{79305BEA-7BFD-434F-993A-FC2CA8D31B97}"/>
            </a:ext>
          </a:extLst>
        </xdr:cNvPr>
        <xdr:cNvPicPr>
          <a:picLocks noChangeAspect="1" noChangeArrowheads="1"/>
        </xdr:cNvPicPr>
      </xdr:nvPicPr>
      <xdr:blipFill>
        <a:blip xmlns:r="http://schemas.openxmlformats.org/officeDocument/2006/relationships" r:embed="rId1"/>
        <a:srcRect/>
        <a:stretch/>
      </xdr:blipFill>
      <xdr:spPr bwMode="auto">
        <a:xfrm>
          <a:off x="279400" y="101600"/>
          <a:ext cx="2946400" cy="8073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xdr:colOff>
      <xdr:row>1</xdr:row>
      <xdr:rowOff>50800</xdr:rowOff>
    </xdr:from>
    <xdr:to>
      <xdr:col>20</xdr:col>
      <xdr:colOff>12700</xdr:colOff>
      <xdr:row>32</xdr:row>
      <xdr:rowOff>0</xdr:rowOff>
    </xdr:to>
    <xdr:graphicFrame macro="">
      <xdr:nvGraphicFramePr>
        <xdr:cNvPr id="4" name="Chart 1">
          <a:extLst>
            <a:ext uri="{FF2B5EF4-FFF2-40B4-BE49-F238E27FC236}">
              <a16:creationId xmlns:a16="http://schemas.microsoft.com/office/drawing/2014/main" id="{731FA5CB-C37F-45E4-856C-F1A408AC7E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190500</xdr:colOff>
      <xdr:row>0</xdr:row>
      <xdr:rowOff>152400</xdr:rowOff>
    </xdr:from>
    <xdr:to>
      <xdr:col>5</xdr:col>
      <xdr:colOff>241300</xdr:colOff>
      <xdr:row>1</xdr:row>
      <xdr:rowOff>70713</xdr:rowOff>
    </xdr:to>
    <xdr:pic>
      <xdr:nvPicPr>
        <xdr:cNvPr id="5" name="Picture 4">
          <a:extLst>
            <a:ext uri="{FF2B5EF4-FFF2-40B4-BE49-F238E27FC236}">
              <a16:creationId xmlns:a16="http://schemas.microsoft.com/office/drawing/2014/main" id="{A0F2A8D0-1E9F-7042-96CB-544FA7E4935B}"/>
            </a:ext>
          </a:extLst>
        </xdr:cNvPr>
        <xdr:cNvPicPr>
          <a:picLocks noChangeAspect="1" noChangeArrowheads="1"/>
        </xdr:cNvPicPr>
      </xdr:nvPicPr>
      <xdr:blipFill>
        <a:blip xmlns:r="http://schemas.openxmlformats.org/officeDocument/2006/relationships" r:embed="rId2"/>
        <a:srcRect/>
        <a:stretch/>
      </xdr:blipFill>
      <xdr:spPr bwMode="auto">
        <a:xfrm>
          <a:off x="190500" y="152400"/>
          <a:ext cx="2946400" cy="8073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38100</xdr:rowOff>
    </xdr:from>
    <xdr:to>
      <xdr:col>8</xdr:col>
      <xdr:colOff>107950</xdr:colOff>
      <xdr:row>32</xdr:row>
      <xdr:rowOff>12700</xdr:rowOff>
    </xdr:to>
    <xdr:graphicFrame macro="">
      <xdr:nvGraphicFramePr>
        <xdr:cNvPr id="4135" name="Chart 1">
          <a:extLst>
            <a:ext uri="{FF2B5EF4-FFF2-40B4-BE49-F238E27FC236}">
              <a16:creationId xmlns:a16="http://schemas.microsoft.com/office/drawing/2014/main" id="{9705420B-E22B-4643-A7EB-7000BD04A0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266700</xdr:colOff>
      <xdr:row>1</xdr:row>
      <xdr:rowOff>38100</xdr:rowOff>
    </xdr:from>
    <xdr:to>
      <xdr:col>15</xdr:col>
      <xdr:colOff>31750</xdr:colOff>
      <xdr:row>32</xdr:row>
      <xdr:rowOff>12700</xdr:rowOff>
    </xdr:to>
    <xdr:graphicFrame macro="">
      <xdr:nvGraphicFramePr>
        <xdr:cNvPr id="4136" name="Chart 2">
          <a:extLst>
            <a:ext uri="{FF2B5EF4-FFF2-40B4-BE49-F238E27FC236}">
              <a16:creationId xmlns:a16="http://schemas.microsoft.com/office/drawing/2014/main" id="{88C19F81-04E6-4A42-84F9-04F4B01F58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38100</xdr:colOff>
      <xdr:row>0</xdr:row>
      <xdr:rowOff>101600</xdr:rowOff>
    </xdr:from>
    <xdr:to>
      <xdr:col>4</xdr:col>
      <xdr:colOff>152400</xdr:colOff>
      <xdr:row>1</xdr:row>
      <xdr:rowOff>19913</xdr:rowOff>
    </xdr:to>
    <xdr:pic>
      <xdr:nvPicPr>
        <xdr:cNvPr id="6" name="Picture 5">
          <a:extLst>
            <a:ext uri="{FF2B5EF4-FFF2-40B4-BE49-F238E27FC236}">
              <a16:creationId xmlns:a16="http://schemas.microsoft.com/office/drawing/2014/main" id="{4A3EB57E-2949-944F-9006-534740D2AD3C}"/>
            </a:ext>
          </a:extLst>
        </xdr:cNvPr>
        <xdr:cNvPicPr>
          <a:picLocks noChangeAspect="1" noChangeArrowheads="1"/>
        </xdr:cNvPicPr>
      </xdr:nvPicPr>
      <xdr:blipFill>
        <a:blip xmlns:r="http://schemas.openxmlformats.org/officeDocument/2006/relationships" r:embed="rId3"/>
        <a:srcRect/>
        <a:stretch/>
      </xdr:blipFill>
      <xdr:spPr bwMode="auto">
        <a:xfrm>
          <a:off x="38100" y="101600"/>
          <a:ext cx="2946400" cy="8073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38100</xdr:rowOff>
    </xdr:from>
    <xdr:to>
      <xdr:col>8</xdr:col>
      <xdr:colOff>88900</xdr:colOff>
      <xdr:row>32</xdr:row>
      <xdr:rowOff>6350</xdr:rowOff>
    </xdr:to>
    <xdr:graphicFrame macro="">
      <xdr:nvGraphicFramePr>
        <xdr:cNvPr id="5159" name="Chart 1">
          <a:extLst>
            <a:ext uri="{FF2B5EF4-FFF2-40B4-BE49-F238E27FC236}">
              <a16:creationId xmlns:a16="http://schemas.microsoft.com/office/drawing/2014/main" id="{5E90415F-B7D0-1A40-9586-DC10D20A27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254000</xdr:colOff>
      <xdr:row>1</xdr:row>
      <xdr:rowOff>38100</xdr:rowOff>
    </xdr:from>
    <xdr:to>
      <xdr:col>14</xdr:col>
      <xdr:colOff>1149350</xdr:colOff>
      <xdr:row>32</xdr:row>
      <xdr:rowOff>12700</xdr:rowOff>
    </xdr:to>
    <xdr:graphicFrame macro="">
      <xdr:nvGraphicFramePr>
        <xdr:cNvPr id="5160" name="Chart 2">
          <a:extLst>
            <a:ext uri="{FF2B5EF4-FFF2-40B4-BE49-F238E27FC236}">
              <a16:creationId xmlns:a16="http://schemas.microsoft.com/office/drawing/2014/main" id="{AF39A622-9533-0E42-BCF1-336D2DD5EB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12700</xdr:colOff>
      <xdr:row>0</xdr:row>
      <xdr:rowOff>127000</xdr:rowOff>
    </xdr:from>
    <xdr:to>
      <xdr:col>4</xdr:col>
      <xdr:colOff>330200</xdr:colOff>
      <xdr:row>1</xdr:row>
      <xdr:rowOff>45313</xdr:rowOff>
    </xdr:to>
    <xdr:pic>
      <xdr:nvPicPr>
        <xdr:cNvPr id="6" name="Picture 5">
          <a:extLst>
            <a:ext uri="{FF2B5EF4-FFF2-40B4-BE49-F238E27FC236}">
              <a16:creationId xmlns:a16="http://schemas.microsoft.com/office/drawing/2014/main" id="{56EF5DD1-CCFB-404E-AEFA-B942499619AF}"/>
            </a:ext>
          </a:extLst>
        </xdr:cNvPr>
        <xdr:cNvPicPr>
          <a:picLocks noChangeAspect="1" noChangeArrowheads="1"/>
        </xdr:cNvPicPr>
      </xdr:nvPicPr>
      <xdr:blipFill>
        <a:blip xmlns:r="http://schemas.openxmlformats.org/officeDocument/2006/relationships" r:embed="rId3"/>
        <a:srcRect/>
        <a:stretch/>
      </xdr:blipFill>
      <xdr:spPr bwMode="auto">
        <a:xfrm>
          <a:off x="215900" y="127000"/>
          <a:ext cx="2946400" cy="8073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6817B-402D-4B5C-9418-1C0249A533B4}">
  <sheetPr>
    <pageSetUpPr fitToPage="1"/>
  </sheetPr>
  <dimension ref="B1:P14"/>
  <sheetViews>
    <sheetView showGridLines="0" showRowColHeaders="0" tabSelected="1" workbookViewId="0">
      <selection activeCell="B2" sqref="B2:K2"/>
    </sheetView>
  </sheetViews>
  <sheetFormatPr baseColWidth="10" defaultColWidth="12.33203125" defaultRowHeight="13" x14ac:dyDescent="0.15"/>
  <cols>
    <col min="1" max="1" width="2.6640625" style="7" customWidth="1"/>
    <col min="2" max="2" width="40.1640625" style="7" customWidth="1"/>
    <col min="3" max="10" width="13.5" style="7" customWidth="1"/>
    <col min="11" max="11" width="17.6640625" style="7" customWidth="1"/>
    <col min="12" max="12" width="13.5" style="7" customWidth="1"/>
    <col min="13" max="16384" width="12.33203125" style="7"/>
  </cols>
  <sheetData>
    <row r="1" spans="2:16" s="1" customFormat="1" ht="70" customHeight="1" x14ac:dyDescent="0.15">
      <c r="B1" s="52" t="s">
        <v>37</v>
      </c>
      <c r="C1" s="52"/>
      <c r="D1" s="52"/>
      <c r="E1" s="52"/>
      <c r="F1" s="52"/>
      <c r="G1" s="52"/>
      <c r="H1" s="52"/>
      <c r="I1" s="52"/>
      <c r="J1" s="52"/>
      <c r="K1" s="52"/>
      <c r="L1" s="2"/>
      <c r="M1" s="2"/>
      <c r="N1" s="2"/>
      <c r="O1" s="3"/>
      <c r="P1" s="3"/>
    </row>
    <row r="2" spans="2:16" s="5" customFormat="1" ht="39" customHeight="1" x14ac:dyDescent="0.15">
      <c r="B2" s="53" t="s">
        <v>17</v>
      </c>
      <c r="C2" s="54"/>
      <c r="D2" s="54"/>
      <c r="E2" s="54"/>
      <c r="F2" s="54"/>
      <c r="G2" s="54"/>
      <c r="H2" s="54"/>
      <c r="I2" s="54"/>
      <c r="J2" s="54"/>
      <c r="K2" s="55"/>
      <c r="L2" s="4"/>
    </row>
    <row r="3" spans="2:16" ht="51" customHeight="1" x14ac:dyDescent="0.15">
      <c r="B3" s="56" t="s">
        <v>30</v>
      </c>
      <c r="C3" s="57"/>
      <c r="D3" s="57"/>
      <c r="E3" s="57"/>
      <c r="F3" s="57"/>
      <c r="G3" s="57"/>
      <c r="H3" s="57"/>
      <c r="I3" s="57"/>
      <c r="J3" s="57"/>
      <c r="K3" s="58"/>
      <c r="L3" s="6"/>
    </row>
    <row r="4" spans="2:16" ht="51" customHeight="1" x14ac:dyDescent="0.15">
      <c r="B4" s="59" t="s">
        <v>36</v>
      </c>
      <c r="C4" s="60"/>
      <c r="D4" s="60"/>
      <c r="E4" s="60"/>
      <c r="F4" s="60"/>
      <c r="G4" s="60"/>
      <c r="H4" s="60"/>
      <c r="I4" s="60"/>
      <c r="J4" s="60"/>
      <c r="K4" s="61"/>
      <c r="L4" s="6"/>
    </row>
    <row r="5" spans="2:16" ht="51" customHeight="1" x14ac:dyDescent="0.15">
      <c r="B5" s="59" t="s">
        <v>28</v>
      </c>
      <c r="C5" s="60"/>
      <c r="D5" s="60"/>
      <c r="E5" s="60"/>
      <c r="F5" s="60"/>
      <c r="G5" s="60"/>
      <c r="H5" s="60"/>
      <c r="I5" s="60"/>
      <c r="J5" s="60"/>
      <c r="K5" s="61"/>
      <c r="L5" s="6"/>
    </row>
    <row r="6" spans="2:16" ht="51" customHeight="1" x14ac:dyDescent="0.15">
      <c r="B6" s="62" t="s">
        <v>18</v>
      </c>
      <c r="C6" s="63"/>
      <c r="D6" s="63"/>
      <c r="E6" s="63"/>
      <c r="F6" s="63"/>
      <c r="G6" s="63"/>
      <c r="H6" s="63"/>
      <c r="I6" s="63"/>
      <c r="J6" s="63"/>
      <c r="K6" s="64"/>
      <c r="L6" s="6"/>
    </row>
    <row r="7" spans="2:16" ht="39.75" customHeight="1" x14ac:dyDescent="0.15">
      <c r="B7" s="50"/>
      <c r="C7" s="50"/>
      <c r="D7" s="50"/>
      <c r="E7" s="50"/>
      <c r="F7" s="50"/>
      <c r="G7" s="50"/>
      <c r="H7" s="50"/>
      <c r="I7" s="50"/>
      <c r="J7" s="50"/>
      <c r="K7" s="50"/>
      <c r="L7" s="8"/>
    </row>
    <row r="8" spans="2:16" s="10" customFormat="1" ht="14" customHeight="1" x14ac:dyDescent="0.15">
      <c r="B8" s="9"/>
      <c r="C8" s="51"/>
      <c r="D8" s="51"/>
      <c r="E8" s="51"/>
      <c r="F8" s="51"/>
      <c r="G8" s="51"/>
      <c r="H8" s="51"/>
      <c r="I8" s="51"/>
      <c r="J8" s="51"/>
      <c r="K8" s="51"/>
      <c r="L8" s="51"/>
    </row>
    <row r="9" spans="2:16" s="10" customFormat="1" ht="14" customHeight="1" x14ac:dyDescent="0.15">
      <c r="B9" s="9"/>
      <c r="C9" s="51"/>
      <c r="D9" s="51"/>
      <c r="E9" s="51"/>
      <c r="F9" s="51"/>
      <c r="G9" s="51"/>
      <c r="H9" s="51"/>
      <c r="I9" s="51"/>
      <c r="J9" s="51"/>
      <c r="K9" s="51"/>
      <c r="L9" s="51"/>
    </row>
    <row r="10" spans="2:16" x14ac:dyDescent="0.15">
      <c r="B10" s="11"/>
      <c r="C10" s="11"/>
      <c r="D10" s="11"/>
      <c r="E10" s="11"/>
      <c r="F10" s="11"/>
      <c r="G10" s="11"/>
      <c r="H10" s="11"/>
      <c r="I10" s="11"/>
      <c r="J10" s="11"/>
      <c r="K10" s="11"/>
      <c r="L10" s="11"/>
    </row>
    <row r="11" spans="2:16" x14ac:dyDescent="0.15">
      <c r="B11" s="11"/>
      <c r="C11" s="11"/>
      <c r="D11" s="11"/>
      <c r="E11" s="11"/>
      <c r="F11" s="11"/>
      <c r="G11" s="11"/>
      <c r="H11" s="11"/>
      <c r="I11" s="11"/>
      <c r="J11" s="11"/>
      <c r="K11" s="11"/>
      <c r="L11" s="11"/>
    </row>
    <row r="12" spans="2:16" x14ac:dyDescent="0.15">
      <c r="B12" s="11"/>
      <c r="C12" s="11"/>
      <c r="D12" s="11"/>
      <c r="E12" s="11"/>
      <c r="F12" s="11"/>
      <c r="G12" s="11"/>
      <c r="H12" s="11"/>
      <c r="I12" s="11"/>
      <c r="J12" s="11"/>
      <c r="K12" s="11"/>
      <c r="L12" s="11"/>
    </row>
    <row r="13" spans="2:16" x14ac:dyDescent="0.15">
      <c r="B13" s="12"/>
      <c r="C13" s="12"/>
      <c r="D13" s="12"/>
      <c r="E13" s="12"/>
      <c r="F13" s="12"/>
      <c r="G13" s="12"/>
      <c r="H13" s="12"/>
      <c r="I13" s="12"/>
      <c r="J13" s="12"/>
      <c r="K13" s="12"/>
      <c r="L13" s="12"/>
    </row>
    <row r="14" spans="2:16" x14ac:dyDescent="0.15">
      <c r="B14" s="12"/>
      <c r="C14" s="12"/>
      <c r="D14" s="12"/>
      <c r="E14" s="12"/>
      <c r="F14" s="12"/>
      <c r="G14" s="12"/>
      <c r="H14" s="12"/>
      <c r="I14" s="12"/>
      <c r="J14" s="12"/>
      <c r="K14" s="12"/>
      <c r="L14" s="12"/>
    </row>
  </sheetData>
  <mergeCells count="9">
    <mergeCell ref="B7:K7"/>
    <mergeCell ref="C8:L8"/>
    <mergeCell ref="C9:L9"/>
    <mergeCell ref="B1:K1"/>
    <mergeCell ref="B2:K2"/>
    <mergeCell ref="B3:K3"/>
    <mergeCell ref="B4:K4"/>
    <mergeCell ref="B6:K6"/>
    <mergeCell ref="B5:K5"/>
  </mergeCells>
  <pageMargins left="0.75000000000000011" right="0.75000000000000011" top="1" bottom="1" header="0.5" footer="0.5"/>
  <pageSetup scale="63" orientation="landscape" horizontalDpi="4294967292" verticalDpi="429496729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S18"/>
  <sheetViews>
    <sheetView showGridLines="0" workbookViewId="0">
      <pane xSplit="2" topLeftCell="C1" activePane="topRight" state="frozen"/>
      <selection pane="topRight" activeCell="B11" sqref="B11"/>
    </sheetView>
  </sheetViews>
  <sheetFormatPr baseColWidth="10" defaultColWidth="8.83203125" defaultRowHeight="13" x14ac:dyDescent="0.15"/>
  <cols>
    <col min="1" max="1" width="2.6640625" style="39" customWidth="1"/>
    <col min="2" max="2" width="39.6640625" style="39" customWidth="1"/>
    <col min="3" max="3" width="15.6640625" style="40" customWidth="1"/>
    <col min="4" max="12" width="11" style="39" customWidth="1"/>
    <col min="13" max="13" width="11.1640625" style="39" customWidth="1"/>
    <col min="14" max="15" width="11" style="39" customWidth="1"/>
    <col min="16" max="16" width="15.6640625" style="39" customWidth="1"/>
    <col min="17" max="18" width="15.6640625" style="40" customWidth="1"/>
    <col min="19" max="19" width="18" style="39" customWidth="1"/>
    <col min="20" max="16384" width="8.83203125" style="39"/>
  </cols>
  <sheetData>
    <row r="1" spans="2:19" s="16" customFormat="1" ht="70" customHeight="1" x14ac:dyDescent="0.15">
      <c r="B1" s="65" t="s">
        <v>37</v>
      </c>
      <c r="C1" s="65"/>
      <c r="D1" s="65"/>
      <c r="E1" s="65"/>
      <c r="F1" s="65"/>
      <c r="G1" s="65"/>
      <c r="H1" s="65"/>
      <c r="I1" s="65"/>
      <c r="J1" s="65"/>
      <c r="K1" s="65"/>
      <c r="L1" s="65"/>
      <c r="M1" s="65"/>
      <c r="N1" s="44"/>
      <c r="P1" s="17"/>
      <c r="Q1" s="17"/>
      <c r="R1" s="17"/>
    </row>
    <row r="2" spans="2:19" s="18" customFormat="1" ht="39" customHeight="1" x14ac:dyDescent="0.15">
      <c r="B2" s="66" t="s">
        <v>31</v>
      </c>
      <c r="C2" s="67"/>
      <c r="D2" s="67"/>
      <c r="E2" s="67"/>
      <c r="F2" s="67"/>
      <c r="G2" s="67"/>
      <c r="H2" s="67"/>
      <c r="I2" s="67"/>
      <c r="J2" s="67"/>
      <c r="K2" s="67"/>
      <c r="L2" s="67"/>
      <c r="M2" s="67"/>
      <c r="N2" s="67"/>
      <c r="O2" s="67"/>
      <c r="P2" s="67"/>
      <c r="Q2" s="67"/>
      <c r="R2" s="68"/>
    </row>
    <row r="3" spans="2:19" s="13" customFormat="1" ht="20" customHeight="1" x14ac:dyDescent="0.15">
      <c r="B3" s="69" t="s">
        <v>14</v>
      </c>
      <c r="C3" s="71" t="s">
        <v>26</v>
      </c>
      <c r="D3" s="72" t="s">
        <v>27</v>
      </c>
      <c r="E3" s="73"/>
      <c r="F3" s="73"/>
      <c r="G3" s="73"/>
      <c r="H3" s="73"/>
      <c r="I3" s="73"/>
      <c r="J3" s="73"/>
      <c r="K3" s="73"/>
      <c r="L3" s="73"/>
      <c r="M3" s="73"/>
      <c r="N3" s="73"/>
      <c r="O3" s="74"/>
      <c r="P3" s="75" t="s">
        <v>23</v>
      </c>
      <c r="Q3" s="77" t="s">
        <v>24</v>
      </c>
      <c r="R3" s="77" t="s">
        <v>25</v>
      </c>
    </row>
    <row r="4" spans="2:19" s="13" customFormat="1" ht="20" customHeight="1" x14ac:dyDescent="0.15">
      <c r="B4" s="70"/>
      <c r="C4" s="71"/>
      <c r="D4" s="14" t="s">
        <v>0</v>
      </c>
      <c r="E4" s="14" t="s">
        <v>1</v>
      </c>
      <c r="F4" s="14" t="s">
        <v>2</v>
      </c>
      <c r="G4" s="14" t="s">
        <v>3</v>
      </c>
      <c r="H4" s="14" t="s">
        <v>4</v>
      </c>
      <c r="I4" s="14" t="s">
        <v>5</v>
      </c>
      <c r="J4" s="14" t="s">
        <v>6</v>
      </c>
      <c r="K4" s="14" t="s">
        <v>7</v>
      </c>
      <c r="L4" s="14" t="s">
        <v>8</v>
      </c>
      <c r="M4" s="14" t="s">
        <v>9</v>
      </c>
      <c r="N4" s="14" t="s">
        <v>10</v>
      </c>
      <c r="O4" s="14" t="s">
        <v>11</v>
      </c>
      <c r="P4" s="76"/>
      <c r="Q4" s="78"/>
      <c r="R4" s="79"/>
    </row>
    <row r="5" spans="2:19" s="22" customFormat="1" ht="40" customHeight="1" x14ac:dyDescent="0.15">
      <c r="B5" s="15" t="s">
        <v>19</v>
      </c>
      <c r="C5" s="46">
        <v>30000</v>
      </c>
      <c r="D5" s="19">
        <v>3000</v>
      </c>
      <c r="E5" s="19">
        <v>3000</v>
      </c>
      <c r="F5" s="19">
        <v>3000</v>
      </c>
      <c r="G5" s="19">
        <v>1000</v>
      </c>
      <c r="H5" s="19">
        <v>1000</v>
      </c>
      <c r="I5" s="19">
        <v>3000</v>
      </c>
      <c r="J5" s="19">
        <v>3000</v>
      </c>
      <c r="K5" s="19"/>
      <c r="L5" s="19"/>
      <c r="M5" s="19"/>
      <c r="N5" s="19"/>
      <c r="O5" s="19"/>
      <c r="P5" s="47">
        <f t="shared" ref="P5:P13" si="0">SUM(D5:O5)</f>
        <v>17000</v>
      </c>
      <c r="Q5" s="48">
        <f t="shared" ref="Q5:Q14" si="1">C5-P5</f>
        <v>13000</v>
      </c>
      <c r="R5" s="20">
        <f t="shared" ref="R5:R9" si="2">1-((P5/C5))</f>
        <v>0.43333333333333335</v>
      </c>
      <c r="S5" s="21"/>
    </row>
    <row r="6" spans="2:19" s="22" customFormat="1" ht="40" customHeight="1" x14ac:dyDescent="0.15">
      <c r="B6" s="15" t="s">
        <v>32</v>
      </c>
      <c r="C6" s="46">
        <v>50000</v>
      </c>
      <c r="D6" s="19">
        <v>6000</v>
      </c>
      <c r="E6" s="19">
        <v>6000</v>
      </c>
      <c r="F6" s="19">
        <v>5000</v>
      </c>
      <c r="G6" s="19">
        <v>5000</v>
      </c>
      <c r="H6" s="19">
        <v>4000</v>
      </c>
      <c r="I6" s="19">
        <v>4000</v>
      </c>
      <c r="J6" s="19">
        <v>4000</v>
      </c>
      <c r="K6" s="19"/>
      <c r="L6" s="19"/>
      <c r="M6" s="19"/>
      <c r="N6" s="19"/>
      <c r="O6" s="19"/>
      <c r="P6" s="47">
        <f t="shared" si="0"/>
        <v>34000</v>
      </c>
      <c r="Q6" s="48">
        <f t="shared" si="1"/>
        <v>16000</v>
      </c>
      <c r="R6" s="20">
        <f t="shared" si="2"/>
        <v>0.31999999999999995</v>
      </c>
      <c r="S6" s="21"/>
    </row>
    <row r="7" spans="2:19" s="22" customFormat="1" ht="40" customHeight="1" x14ac:dyDescent="0.15">
      <c r="B7" s="15" t="s">
        <v>20</v>
      </c>
      <c r="C7" s="46">
        <v>20000</v>
      </c>
      <c r="D7" s="19">
        <v>1000</v>
      </c>
      <c r="E7" s="19">
        <v>0</v>
      </c>
      <c r="F7" s="19">
        <v>0</v>
      </c>
      <c r="G7" s="19">
        <v>6000</v>
      </c>
      <c r="H7" s="19">
        <v>0</v>
      </c>
      <c r="I7" s="19">
        <v>0</v>
      </c>
      <c r="J7" s="19">
        <v>5000</v>
      </c>
      <c r="K7" s="19"/>
      <c r="L7" s="19"/>
      <c r="M7" s="19"/>
      <c r="N7" s="19"/>
      <c r="O7" s="19"/>
      <c r="P7" s="47">
        <f t="shared" si="0"/>
        <v>12000</v>
      </c>
      <c r="Q7" s="48">
        <f t="shared" si="1"/>
        <v>8000</v>
      </c>
      <c r="R7" s="20">
        <f t="shared" si="2"/>
        <v>0.4</v>
      </c>
      <c r="S7" s="21"/>
    </row>
    <row r="8" spans="2:19" s="22" customFormat="1" ht="40" customHeight="1" x14ac:dyDescent="0.15">
      <c r="B8" s="15" t="s">
        <v>21</v>
      </c>
      <c r="C8" s="46">
        <v>40000</v>
      </c>
      <c r="D8" s="19">
        <v>4000</v>
      </c>
      <c r="E8" s="19">
        <v>4000</v>
      </c>
      <c r="F8" s="19">
        <v>4000</v>
      </c>
      <c r="G8" s="19">
        <v>4000</v>
      </c>
      <c r="H8" s="19">
        <v>4000</v>
      </c>
      <c r="I8" s="19">
        <v>4000</v>
      </c>
      <c r="J8" s="19">
        <v>4000</v>
      </c>
      <c r="K8" s="19"/>
      <c r="L8" s="19"/>
      <c r="M8" s="19"/>
      <c r="N8" s="19"/>
      <c r="O8" s="19"/>
      <c r="P8" s="47">
        <f t="shared" si="0"/>
        <v>28000</v>
      </c>
      <c r="Q8" s="48">
        <f t="shared" si="1"/>
        <v>12000</v>
      </c>
      <c r="R8" s="20">
        <f t="shared" si="2"/>
        <v>0.30000000000000004</v>
      </c>
      <c r="S8" s="21"/>
    </row>
    <row r="9" spans="2:19" s="22" customFormat="1" ht="40" customHeight="1" x14ac:dyDescent="0.15">
      <c r="B9" s="15" t="s">
        <v>22</v>
      </c>
      <c r="C9" s="46">
        <v>75000</v>
      </c>
      <c r="D9" s="19">
        <v>5000</v>
      </c>
      <c r="E9" s="19">
        <v>0</v>
      </c>
      <c r="F9" s="19">
        <v>15000</v>
      </c>
      <c r="G9" s="19">
        <v>0</v>
      </c>
      <c r="H9" s="19">
        <v>0</v>
      </c>
      <c r="I9" s="19">
        <v>20000</v>
      </c>
      <c r="J9" s="19">
        <v>0</v>
      </c>
      <c r="K9" s="19"/>
      <c r="L9" s="19"/>
      <c r="M9" s="19"/>
      <c r="N9" s="19"/>
      <c r="O9" s="19"/>
      <c r="P9" s="47">
        <f t="shared" si="0"/>
        <v>40000</v>
      </c>
      <c r="Q9" s="48">
        <f t="shared" si="1"/>
        <v>35000</v>
      </c>
      <c r="R9" s="20">
        <f t="shared" si="2"/>
        <v>0.46666666666666667</v>
      </c>
      <c r="S9" s="21"/>
    </row>
    <row r="10" spans="2:19" s="22" customFormat="1" ht="40" customHeight="1" x14ac:dyDescent="0.15">
      <c r="B10" s="15" t="s">
        <v>38</v>
      </c>
      <c r="C10" s="46">
        <v>60000</v>
      </c>
      <c r="D10" s="19">
        <v>20000</v>
      </c>
      <c r="E10" s="19">
        <v>0</v>
      </c>
      <c r="F10" s="19">
        <v>0</v>
      </c>
      <c r="G10" s="19">
        <v>0</v>
      </c>
      <c r="H10" s="19">
        <v>0</v>
      </c>
      <c r="I10" s="19">
        <v>0</v>
      </c>
      <c r="J10" s="19">
        <v>20000</v>
      </c>
      <c r="K10" s="19"/>
      <c r="L10" s="19"/>
      <c r="M10" s="19"/>
      <c r="N10" s="19"/>
      <c r="O10" s="19"/>
      <c r="P10" s="47">
        <f t="shared" si="0"/>
        <v>40000</v>
      </c>
      <c r="Q10" s="48">
        <f t="shared" si="1"/>
        <v>20000</v>
      </c>
      <c r="R10" s="20">
        <f>1-((P10/C10))</f>
        <v>0.33333333333333337</v>
      </c>
      <c r="S10" s="21"/>
    </row>
    <row r="11" spans="2:19" s="22" customFormat="1" ht="40" customHeight="1" x14ac:dyDescent="0.15">
      <c r="B11" s="15" t="s">
        <v>33</v>
      </c>
      <c r="C11" s="46">
        <v>30000</v>
      </c>
      <c r="D11" s="19">
        <v>6000</v>
      </c>
      <c r="E11" s="19">
        <v>0</v>
      </c>
      <c r="F11" s="19">
        <v>0</v>
      </c>
      <c r="G11" s="19">
        <v>6000</v>
      </c>
      <c r="H11" s="19">
        <v>0</v>
      </c>
      <c r="I11" s="19">
        <v>0</v>
      </c>
      <c r="J11" s="19">
        <v>6000</v>
      </c>
      <c r="K11" s="19"/>
      <c r="L11" s="19"/>
      <c r="M11" s="19"/>
      <c r="N11" s="19"/>
      <c r="O11" s="19"/>
      <c r="P11" s="47">
        <f t="shared" si="0"/>
        <v>18000</v>
      </c>
      <c r="Q11" s="48">
        <f t="shared" si="1"/>
        <v>12000</v>
      </c>
      <c r="R11" s="20">
        <f>1-((P11/C11))</f>
        <v>0.4</v>
      </c>
      <c r="S11" s="21"/>
    </row>
    <row r="12" spans="2:19" s="22" customFormat="1" ht="40" customHeight="1" x14ac:dyDescent="0.15">
      <c r="B12" s="15" t="s">
        <v>34</v>
      </c>
      <c r="C12" s="46">
        <v>10000</v>
      </c>
      <c r="D12" s="19">
        <v>1000</v>
      </c>
      <c r="E12" s="19">
        <v>1000</v>
      </c>
      <c r="F12" s="19">
        <v>1000</v>
      </c>
      <c r="G12" s="19">
        <v>1000</v>
      </c>
      <c r="H12" s="19">
        <v>1000</v>
      </c>
      <c r="I12" s="19">
        <v>1000</v>
      </c>
      <c r="J12" s="19">
        <v>1000</v>
      </c>
      <c r="K12" s="19"/>
      <c r="L12" s="19"/>
      <c r="M12" s="19"/>
      <c r="N12" s="19"/>
      <c r="O12" s="19"/>
      <c r="P12" s="47">
        <f t="shared" si="0"/>
        <v>7000</v>
      </c>
      <c r="Q12" s="48">
        <f t="shared" si="1"/>
        <v>3000</v>
      </c>
      <c r="R12" s="20">
        <f>1-((P12/C12))</f>
        <v>0.30000000000000004</v>
      </c>
      <c r="S12" s="21"/>
    </row>
    <row r="13" spans="2:19" s="22" customFormat="1" ht="40" customHeight="1" x14ac:dyDescent="0.15">
      <c r="B13" s="15" t="s">
        <v>35</v>
      </c>
      <c r="C13" s="46">
        <v>30000</v>
      </c>
      <c r="D13" s="19">
        <v>3000</v>
      </c>
      <c r="E13" s="19">
        <v>0</v>
      </c>
      <c r="F13" s="19">
        <v>0</v>
      </c>
      <c r="G13" s="19">
        <v>10000</v>
      </c>
      <c r="H13" s="19">
        <v>0</v>
      </c>
      <c r="I13" s="19">
        <v>0</v>
      </c>
      <c r="J13" s="19">
        <v>5000</v>
      </c>
      <c r="K13" s="19"/>
      <c r="L13" s="19"/>
      <c r="M13" s="19"/>
      <c r="N13" s="19"/>
      <c r="O13" s="19"/>
      <c r="P13" s="47">
        <f t="shared" si="0"/>
        <v>18000</v>
      </c>
      <c r="Q13" s="48">
        <f t="shared" si="1"/>
        <v>12000</v>
      </c>
      <c r="R13" s="20">
        <f>1-((P13/C13))</f>
        <v>0.4</v>
      </c>
      <c r="S13" s="21"/>
    </row>
    <row r="14" spans="2:19" s="27" customFormat="1" ht="39.75" customHeight="1" x14ac:dyDescent="0.15">
      <c r="B14" s="41" t="s">
        <v>15</v>
      </c>
      <c r="C14" s="45">
        <f>SUM(C5:C13)</f>
        <v>345000</v>
      </c>
      <c r="D14" s="23">
        <f>SUM(D5:D13)</f>
        <v>49000</v>
      </c>
      <c r="E14" s="23">
        <f>SUM(E5:E13)</f>
        <v>14000</v>
      </c>
      <c r="F14" s="23">
        <f>SUM(F5:F13)</f>
        <v>28000</v>
      </c>
      <c r="G14" s="23">
        <f>SUM(G5:G13)</f>
        <v>33000</v>
      </c>
      <c r="H14" s="23">
        <f>SUM(H5:H13)</f>
        <v>10000</v>
      </c>
      <c r="I14" s="23">
        <f>SUM(I5:I13)</f>
        <v>32000</v>
      </c>
      <c r="J14" s="23">
        <f>SUM(J5:J13)</f>
        <v>48000</v>
      </c>
      <c r="K14" s="23">
        <f>SUM(K5:K13)</f>
        <v>0</v>
      </c>
      <c r="L14" s="23">
        <f>SUM(L5:L13)</f>
        <v>0</v>
      </c>
      <c r="M14" s="23">
        <f>SUM(M5:M13)</f>
        <v>0</v>
      </c>
      <c r="N14" s="23">
        <f>SUM(N5:N13)</f>
        <v>0</v>
      </c>
      <c r="O14" s="24">
        <f>SUM(O5:O13)</f>
        <v>0</v>
      </c>
      <c r="P14" s="42">
        <f>SUM(P5:P13)</f>
        <v>214000</v>
      </c>
      <c r="Q14" s="43">
        <f t="shared" si="1"/>
        <v>131000</v>
      </c>
      <c r="R14" s="25">
        <f>1-((P14/C14))</f>
        <v>0.37971014492753619</v>
      </c>
      <c r="S14" s="26"/>
    </row>
    <row r="15" spans="2:19" s="33" customFormat="1" ht="39.75" customHeight="1" x14ac:dyDescent="0.2">
      <c r="B15" s="49" t="s">
        <v>16</v>
      </c>
      <c r="C15" s="28"/>
      <c r="D15" s="29">
        <f>D14</f>
        <v>49000</v>
      </c>
      <c r="E15" s="29">
        <f>$D$14+E14</f>
        <v>63000</v>
      </c>
      <c r="F15" s="29">
        <f t="shared" ref="F15:O15" si="3">F$14+E$15</f>
        <v>91000</v>
      </c>
      <c r="G15" s="29">
        <f t="shared" si="3"/>
        <v>124000</v>
      </c>
      <c r="H15" s="29">
        <f t="shared" si="3"/>
        <v>134000</v>
      </c>
      <c r="I15" s="29">
        <f t="shared" si="3"/>
        <v>166000</v>
      </c>
      <c r="J15" s="29">
        <f t="shared" si="3"/>
        <v>214000</v>
      </c>
      <c r="K15" s="29">
        <f t="shared" si="3"/>
        <v>214000</v>
      </c>
      <c r="L15" s="29">
        <f t="shared" si="3"/>
        <v>214000</v>
      </c>
      <c r="M15" s="29">
        <f t="shared" si="3"/>
        <v>214000</v>
      </c>
      <c r="N15" s="29">
        <f t="shared" si="3"/>
        <v>214000</v>
      </c>
      <c r="O15" s="29">
        <f t="shared" si="3"/>
        <v>214000</v>
      </c>
      <c r="P15" s="30"/>
      <c r="Q15" s="30"/>
      <c r="R15" s="31"/>
      <c r="S15" s="32"/>
    </row>
    <row r="16" spans="2:19" s="34" customFormat="1" ht="30" customHeight="1" x14ac:dyDescent="0.15">
      <c r="C16" s="35"/>
      <c r="D16" s="36">
        <f>$C$14</f>
        <v>345000</v>
      </c>
      <c r="E16" s="36">
        <f t="shared" ref="E16:O16" si="4">$C$14</f>
        <v>345000</v>
      </c>
      <c r="F16" s="36">
        <f t="shared" si="4"/>
        <v>345000</v>
      </c>
      <c r="G16" s="36">
        <f t="shared" si="4"/>
        <v>345000</v>
      </c>
      <c r="H16" s="36">
        <f t="shared" si="4"/>
        <v>345000</v>
      </c>
      <c r="I16" s="36">
        <f t="shared" si="4"/>
        <v>345000</v>
      </c>
      <c r="J16" s="36">
        <f t="shared" si="4"/>
        <v>345000</v>
      </c>
      <c r="K16" s="36">
        <f t="shared" si="4"/>
        <v>345000</v>
      </c>
      <c r="L16" s="36">
        <f t="shared" si="4"/>
        <v>345000</v>
      </c>
      <c r="M16" s="36">
        <f t="shared" si="4"/>
        <v>345000</v>
      </c>
      <c r="N16" s="36">
        <f t="shared" si="4"/>
        <v>345000</v>
      </c>
      <c r="O16" s="36">
        <f t="shared" si="4"/>
        <v>345000</v>
      </c>
      <c r="P16" s="35" t="s">
        <v>13</v>
      </c>
      <c r="Q16" s="35"/>
      <c r="R16" s="35"/>
    </row>
    <row r="17" spans="2:19" ht="30" customHeight="1" x14ac:dyDescent="0.15">
      <c r="B17" s="37"/>
      <c r="C17" s="38"/>
      <c r="D17" s="37"/>
      <c r="E17" s="37"/>
      <c r="F17" s="37"/>
      <c r="G17" s="37"/>
      <c r="H17" s="37"/>
      <c r="I17" s="37"/>
      <c r="J17" s="37"/>
      <c r="K17" s="37"/>
      <c r="L17" s="37"/>
      <c r="M17" s="37"/>
      <c r="N17" s="37"/>
      <c r="O17" s="37"/>
      <c r="P17" s="37"/>
      <c r="Q17" s="38"/>
      <c r="R17" s="38"/>
      <c r="S17" s="37"/>
    </row>
    <row r="18" spans="2:19" x14ac:dyDescent="0.15">
      <c r="B18" s="37"/>
      <c r="C18" s="38"/>
      <c r="D18" s="37"/>
      <c r="E18" s="37"/>
      <c r="F18" s="37"/>
      <c r="G18" s="37"/>
      <c r="H18" s="37"/>
      <c r="I18" s="37"/>
      <c r="J18" s="37"/>
      <c r="K18" s="37"/>
      <c r="L18" s="37"/>
      <c r="M18" s="37"/>
      <c r="N18" s="37"/>
      <c r="O18" s="37"/>
      <c r="P18" s="37"/>
      <c r="Q18" s="38"/>
      <c r="R18" s="38"/>
      <c r="S18" s="37"/>
    </row>
  </sheetData>
  <mergeCells count="8">
    <mergeCell ref="B1:M1"/>
    <mergeCell ref="B2:R2"/>
    <mergeCell ref="B3:B4"/>
    <mergeCell ref="C3:C4"/>
    <mergeCell ref="D3:O3"/>
    <mergeCell ref="P3:P4"/>
    <mergeCell ref="Q3:Q4"/>
    <mergeCell ref="R3:R4"/>
  </mergeCells>
  <phoneticPr fontId="2" type="noConversion"/>
  <conditionalFormatting sqref="R5 R10:R14">
    <cfRule type="cellIs" dxfId="6" priority="6" operator="between">
      <formula>-2</formula>
      <formula>0.24</formula>
    </cfRule>
    <cfRule type="cellIs" dxfId="5" priority="7" operator="between">
      <formula>0.25</formula>
      <formula>0.74</formula>
    </cfRule>
    <cfRule type="cellIs" dxfId="4" priority="8" operator="between">
      <formula>0.75</formula>
      <formula>1</formula>
    </cfRule>
  </conditionalFormatting>
  <conditionalFormatting sqref="D14">
    <cfRule type="expression" dxfId="3" priority="4">
      <formula>"if(&lt;$F$17)"</formula>
    </cfRule>
  </conditionalFormatting>
  <conditionalFormatting sqref="R6:R9">
    <cfRule type="cellIs" dxfId="2" priority="1" operator="between">
      <formula>-2</formula>
      <formula>0.24</formula>
    </cfRule>
    <cfRule type="cellIs" dxfId="1" priority="2" operator="between">
      <formula>0.25</formula>
      <formula>0.74</formula>
    </cfRule>
    <cfRule type="cellIs" dxfId="0" priority="3" operator="between">
      <formula>0.75</formula>
      <formula>1</formula>
    </cfRule>
  </conditionalFormatting>
  <pageMargins left="0.75000000000000011" right="0.75000000000000011" top="1" bottom="1" header="0.5" footer="0.5"/>
  <pageSetup orientation="portrait" r:id="rId1"/>
  <ignoredErrors>
    <ignoredError sqref="P5:P9 P10:P13"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T1"/>
  <sheetViews>
    <sheetView showGridLines="0" showRowColHeaders="0" workbookViewId="0">
      <selection activeCell="C3" sqref="C3"/>
    </sheetView>
  </sheetViews>
  <sheetFormatPr baseColWidth="10" defaultColWidth="8.83203125" defaultRowHeight="13" x14ac:dyDescent="0.15"/>
  <cols>
    <col min="1" max="1" width="2.6640625" customWidth="1"/>
    <col min="15" max="15" width="5.1640625" customWidth="1"/>
    <col min="20" max="20" width="10.33203125" customWidth="1"/>
  </cols>
  <sheetData>
    <row r="1" spans="2:20" s="1" customFormat="1" ht="70" customHeight="1" x14ac:dyDescent="0.15">
      <c r="B1" s="52" t="s">
        <v>29</v>
      </c>
      <c r="C1" s="52"/>
      <c r="D1" s="52"/>
      <c r="E1" s="52"/>
      <c r="F1" s="52"/>
      <c r="G1" s="52"/>
      <c r="H1" s="52"/>
      <c r="I1" s="52"/>
      <c r="J1" s="52"/>
      <c r="K1" s="52"/>
      <c r="L1" s="52"/>
      <c r="M1" s="52"/>
      <c r="N1" s="52"/>
      <c r="O1" s="52"/>
      <c r="P1" s="52"/>
      <c r="Q1" s="52"/>
      <c r="R1" s="52"/>
      <c r="S1" s="52"/>
      <c r="T1" s="52"/>
    </row>
  </sheetData>
  <mergeCells count="1">
    <mergeCell ref="B1:T1"/>
  </mergeCells>
  <phoneticPr fontId="0" type="noConversion"/>
  <pageMargins left="0.71" right="0.71" top="0.75000000000000011" bottom="0.75000000000000011" header="0.31" footer="0.31"/>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P3"/>
  <sheetViews>
    <sheetView showGridLines="0" showRowColHeaders="0" workbookViewId="0">
      <selection activeCell="C4" sqref="C4"/>
    </sheetView>
  </sheetViews>
  <sheetFormatPr baseColWidth="10" defaultColWidth="11.5" defaultRowHeight="13" x14ac:dyDescent="0.15"/>
  <cols>
    <col min="1" max="1" width="2.6640625" customWidth="1"/>
    <col min="15" max="15" width="16.5" customWidth="1"/>
  </cols>
  <sheetData>
    <row r="1" spans="2:16" s="1" customFormat="1" ht="70" customHeight="1" x14ac:dyDescent="0.15">
      <c r="B1" s="52" t="s">
        <v>29</v>
      </c>
      <c r="C1" s="52"/>
      <c r="D1" s="52"/>
      <c r="E1" s="52"/>
      <c r="F1" s="52"/>
      <c r="G1" s="52"/>
      <c r="H1" s="52"/>
      <c r="I1" s="52"/>
      <c r="J1" s="52"/>
      <c r="K1" s="52"/>
      <c r="L1" s="52"/>
      <c r="M1" s="52"/>
      <c r="N1" s="52"/>
      <c r="O1" s="52"/>
      <c r="P1" s="3"/>
    </row>
    <row r="3" spans="2:16" x14ac:dyDescent="0.15">
      <c r="D3" t="s">
        <v>12</v>
      </c>
    </row>
  </sheetData>
  <mergeCells count="1">
    <mergeCell ref="B1:O1"/>
  </mergeCells>
  <phoneticPr fontId="2" type="noConversion"/>
  <pageMargins left="0.75000000000000011" right="0.75000000000000011"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P1"/>
  <sheetViews>
    <sheetView showGridLines="0" showRowColHeaders="0" workbookViewId="0">
      <selection activeCell="S28" sqref="S28"/>
    </sheetView>
  </sheetViews>
  <sheetFormatPr baseColWidth="10" defaultColWidth="11.5" defaultRowHeight="13" x14ac:dyDescent="0.15"/>
  <cols>
    <col min="1" max="1" width="2.6640625" customWidth="1"/>
    <col min="15" max="15" width="16.5" customWidth="1"/>
  </cols>
  <sheetData>
    <row r="1" spans="2:16" s="1" customFormat="1" ht="70" customHeight="1" x14ac:dyDescent="0.15">
      <c r="B1" s="52" t="s">
        <v>29</v>
      </c>
      <c r="C1" s="52"/>
      <c r="D1" s="52"/>
      <c r="E1" s="52"/>
      <c r="F1" s="52"/>
      <c r="G1" s="52"/>
      <c r="H1" s="52"/>
      <c r="I1" s="52"/>
      <c r="J1" s="52"/>
      <c r="K1" s="52"/>
      <c r="L1" s="52"/>
      <c r="M1" s="52"/>
      <c r="N1" s="52"/>
      <c r="O1" s="52"/>
      <c r="P1" s="3"/>
    </row>
  </sheetData>
  <mergeCells count="1">
    <mergeCell ref="B1:O1"/>
  </mergeCells>
  <phoneticPr fontId="2" type="noConversion"/>
  <pageMargins left="0.75000000000000011" right="0.75000000000000011"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Marketing Budget</vt:lpstr>
      <vt:lpstr>Actual vs Budget</vt:lpstr>
      <vt:lpstr>Spending Summary</vt:lpstr>
      <vt:lpstr>Budget Category Breakdown</vt:lpstr>
      <vt:lpstr>'Actual vs Budget'!Print_Area</vt:lpstr>
      <vt:lpstr>'Budget Category Breakdown'!Print_Area</vt:lpstr>
      <vt:lpstr>Instructions!Print_Area</vt:lpstr>
      <vt:lpstr>'Marketing Budget'!Print_Area</vt:lpstr>
      <vt:lpstr>'Spending Summary'!Print_Area</vt:lpstr>
    </vt:vector>
  </TitlesOfParts>
  <Manager/>
  <Company>Demand Metric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Online Community Budget Template</dc:title>
  <dc:subject/>
  <dc:creator>Lisette Gomez</dc:creator>
  <cp:keywords/>
  <dc:description>Copyright 2019 Demand Metric Research Corporation. All rights reserved. Governed under the single user license terms agreed to by end user. May not be distributed without prior written permission. www.demandmetric.com</dc:description>
  <cp:lastModifiedBy>Microsoft Office User</cp:lastModifiedBy>
  <cp:lastPrinted>2011-09-27T01:07:34Z</cp:lastPrinted>
  <dcterms:created xsi:type="dcterms:W3CDTF">2007-01-10T16:31:17Z</dcterms:created>
  <dcterms:modified xsi:type="dcterms:W3CDTF">2021-01-21T19:37:21Z</dcterms:modified>
  <cp:category/>
</cp:coreProperties>
</file>